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15180" windowHeight="10110"/>
  </bookViews>
  <sheets>
    <sheet name="Отчет" sheetId="1" r:id="rId1"/>
  </sheets>
  <definedNames>
    <definedName name="_xlnm.Print_Titles" localSheetId="0">Отчет!$7:$9</definedName>
  </definedNames>
  <calcPr calcId="124519"/>
</workbook>
</file>

<file path=xl/calcChain.xml><?xml version="1.0" encoding="utf-8"?>
<calcChain xmlns="http://schemas.openxmlformats.org/spreadsheetml/2006/main">
  <c r="Q10" i="1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O102"/>
  <c r="Q102"/>
  <c r="R102"/>
  <c r="O103"/>
  <c r="Q103"/>
  <c r="R103"/>
  <c r="O104"/>
  <c r="Q104"/>
  <c r="R104"/>
  <c r="O105"/>
  <c r="Q105"/>
  <c r="R105"/>
  <c r="O106"/>
  <c r="Q106"/>
  <c r="R106"/>
  <c r="O107"/>
  <c r="Q107"/>
  <c r="R107"/>
  <c r="O108"/>
  <c r="Q108"/>
  <c r="R108"/>
  <c r="O109"/>
  <c r="Q109"/>
  <c r="R109"/>
  <c r="O110"/>
  <c r="Q110"/>
  <c r="R110"/>
  <c r="O111"/>
  <c r="Q111"/>
  <c r="R111"/>
  <c r="O112"/>
  <c r="Q112"/>
  <c r="R112"/>
  <c r="O113"/>
  <c r="Q113"/>
  <c r="R113"/>
  <c r="O114"/>
  <c r="Q114"/>
  <c r="R114"/>
  <c r="O115"/>
  <c r="Q115"/>
  <c r="R115"/>
  <c r="O116"/>
  <c r="Q116"/>
  <c r="R116"/>
  <c r="O117"/>
  <c r="Q117"/>
  <c r="R117"/>
  <c r="O118"/>
  <c r="Q118"/>
  <c r="R118"/>
  <c r="O119"/>
  <c r="Q119"/>
  <c r="R119"/>
  <c r="O120"/>
  <c r="Q120"/>
  <c r="R120"/>
  <c r="O121"/>
  <c r="Q121"/>
  <c r="R121"/>
  <c r="O122"/>
  <c r="Q122"/>
  <c r="R122"/>
  <c r="O123"/>
  <c r="Q123"/>
  <c r="R123"/>
  <c r="O124"/>
  <c r="Q124"/>
  <c r="R124"/>
  <c r="O125"/>
  <c r="Q125"/>
  <c r="R125"/>
  <c r="O126"/>
  <c r="Q126"/>
  <c r="R126"/>
  <c r="O127"/>
  <c r="Q127"/>
  <c r="R127"/>
  <c r="O128"/>
  <c r="Q128"/>
  <c r="R128"/>
  <c r="O129"/>
  <c r="Q129"/>
  <c r="R129"/>
  <c r="O130"/>
  <c r="Q130"/>
  <c r="R130"/>
  <c r="O131"/>
  <c r="Q131"/>
  <c r="R131"/>
  <c r="O132"/>
  <c r="Q132"/>
  <c r="R132"/>
  <c r="O133"/>
  <c r="Q133"/>
  <c r="R133"/>
  <c r="O134"/>
  <c r="Q134"/>
  <c r="R134"/>
  <c r="O135"/>
  <c r="Q135"/>
  <c r="R135"/>
  <c r="O136"/>
  <c r="Q136"/>
  <c r="R136"/>
  <c r="O137"/>
  <c r="Q137"/>
  <c r="R137"/>
  <c r="O138"/>
  <c r="Q138"/>
  <c r="R138"/>
  <c r="O139"/>
  <c r="Q139"/>
  <c r="R139"/>
  <c r="O140"/>
  <c r="Q140"/>
  <c r="R140"/>
  <c r="O141"/>
  <c r="Q141"/>
  <c r="R141"/>
  <c r="O142"/>
  <c r="Q142"/>
  <c r="R142"/>
  <c r="O143"/>
  <c r="Q143"/>
  <c r="R143"/>
  <c r="O144"/>
  <c r="Q144"/>
  <c r="R144"/>
  <c r="O145"/>
  <c r="Q145"/>
  <c r="R145"/>
  <c r="O146"/>
  <c r="Q146"/>
  <c r="R146"/>
  <c r="O147"/>
  <c r="Q147"/>
  <c r="R147"/>
  <c r="O148"/>
  <c r="Q148"/>
  <c r="R148"/>
  <c r="O149"/>
  <c r="Q149"/>
  <c r="R149"/>
  <c r="O150"/>
  <c r="Q150"/>
  <c r="R150"/>
  <c r="O151"/>
  <c r="Q151"/>
  <c r="R151"/>
  <c r="O152"/>
  <c r="Q152"/>
  <c r="R152"/>
  <c r="O153"/>
  <c r="Q153"/>
  <c r="R153"/>
  <c r="O154"/>
  <c r="Q154"/>
  <c r="R154"/>
  <c r="O155"/>
  <c r="Q155"/>
  <c r="R155"/>
  <c r="O156"/>
  <c r="Q156"/>
  <c r="R156"/>
  <c r="O157"/>
  <c r="Q157"/>
  <c r="R157"/>
  <c r="O158"/>
  <c r="Q158"/>
  <c r="R158"/>
  <c r="O159"/>
  <c r="Q159"/>
  <c r="R159"/>
  <c r="O160"/>
  <c r="Q160"/>
  <c r="R160"/>
  <c r="O161"/>
  <c r="Q161"/>
  <c r="R161"/>
  <c r="O162"/>
  <c r="Q162"/>
  <c r="R162"/>
  <c r="O163"/>
  <c r="Q163"/>
  <c r="R163"/>
  <c r="O164"/>
  <c r="Q164"/>
  <c r="R164"/>
  <c r="O165"/>
  <c r="Q165"/>
  <c r="R165"/>
  <c r="O166"/>
  <c r="Q166"/>
  <c r="R166"/>
  <c r="O167"/>
  <c r="Q167"/>
  <c r="R167"/>
  <c r="O168"/>
  <c r="Q168"/>
  <c r="R168"/>
  <c r="O169"/>
  <c r="Q169"/>
  <c r="R169"/>
  <c r="O170"/>
  <c r="Q170"/>
  <c r="R170"/>
  <c r="O171"/>
  <c r="Q171"/>
  <c r="R171"/>
  <c r="O172"/>
  <c r="Q172"/>
  <c r="R172"/>
  <c r="O173"/>
  <c r="Q173"/>
  <c r="R173"/>
  <c r="O174"/>
  <c r="Q174"/>
  <c r="R174"/>
  <c r="O175"/>
  <c r="Q175"/>
  <c r="R175"/>
  <c r="O176"/>
  <c r="Q176"/>
  <c r="R176"/>
  <c r="O177"/>
  <c r="Q177"/>
  <c r="R177"/>
  <c r="O178"/>
  <c r="Q178"/>
  <c r="R178"/>
  <c r="O179"/>
  <c r="Q179"/>
  <c r="R179"/>
  <c r="O180"/>
  <c r="Q180"/>
  <c r="R180"/>
  <c r="O181"/>
  <c r="Q181"/>
  <c r="R181"/>
  <c r="O182"/>
  <c r="Q182"/>
  <c r="R182"/>
  <c r="O183"/>
  <c r="Q183"/>
  <c r="R183"/>
  <c r="O184"/>
  <c r="Q184"/>
  <c r="R184"/>
  <c r="O185"/>
  <c r="Q185"/>
  <c r="R185"/>
  <c r="O186"/>
  <c r="Q186"/>
  <c r="R186"/>
  <c r="O187"/>
  <c r="Q187"/>
  <c r="R187"/>
  <c r="O188"/>
  <c r="Q188"/>
  <c r="R188"/>
  <c r="O189"/>
  <c r="Q189"/>
  <c r="R189"/>
  <c r="O190"/>
  <c r="Q190"/>
  <c r="R190"/>
  <c r="O191"/>
  <c r="Q191"/>
  <c r="R191"/>
  <c r="O192"/>
  <c r="Q192"/>
  <c r="R192"/>
  <c r="O193"/>
  <c r="Q193"/>
  <c r="R193"/>
  <c r="O194"/>
  <c r="Q194"/>
  <c r="R194"/>
  <c r="O195"/>
  <c r="Q195"/>
  <c r="R195"/>
  <c r="O196"/>
  <c r="Q196"/>
  <c r="R196"/>
  <c r="O197"/>
  <c r="Q197"/>
  <c r="R197"/>
  <c r="O198"/>
  <c r="Q198"/>
  <c r="R198"/>
  <c r="O199"/>
  <c r="Q199"/>
  <c r="R199"/>
  <c r="O200"/>
  <c r="Q200"/>
  <c r="R200"/>
  <c r="O201"/>
  <c r="Q201"/>
  <c r="R201"/>
  <c r="O202"/>
  <c r="Q202"/>
  <c r="R202"/>
  <c r="O203"/>
  <c r="Q203"/>
  <c r="R203"/>
  <c r="O204"/>
  <c r="Q204"/>
  <c r="R204"/>
  <c r="O205"/>
  <c r="Q205"/>
  <c r="R205"/>
  <c r="O206"/>
  <c r="Q206"/>
  <c r="R206"/>
  <c r="O207"/>
  <c r="Q207"/>
  <c r="R207"/>
  <c r="O208"/>
  <c r="Q208"/>
  <c r="R208"/>
  <c r="O209"/>
  <c r="Q209"/>
  <c r="R209"/>
  <c r="O210"/>
  <c r="Q210"/>
  <c r="R210"/>
  <c r="O211"/>
  <c r="Q211"/>
  <c r="R211"/>
  <c r="O212"/>
  <c r="Q212"/>
  <c r="R212"/>
  <c r="O213"/>
  <c r="Q213"/>
  <c r="R213"/>
  <c r="O214"/>
  <c r="Q214"/>
  <c r="R214"/>
  <c r="O215"/>
  <c r="Q215"/>
  <c r="R215"/>
  <c r="O216"/>
  <c r="Q216"/>
  <c r="R216"/>
  <c r="O217"/>
  <c r="Q217"/>
  <c r="R217"/>
  <c r="O218"/>
  <c r="Q218"/>
  <c r="R218"/>
  <c r="O219"/>
  <c r="Q219"/>
  <c r="R219"/>
  <c r="O220"/>
  <c r="Q220"/>
  <c r="R220"/>
  <c r="O221"/>
  <c r="Q221"/>
  <c r="R221"/>
  <c r="O222"/>
  <c r="Q222"/>
  <c r="R222"/>
  <c r="O223"/>
  <c r="Q223"/>
  <c r="R223"/>
  <c r="O224"/>
  <c r="Q224"/>
  <c r="R224"/>
  <c r="O225"/>
  <c r="Q225"/>
  <c r="R225"/>
  <c r="O226"/>
  <c r="Q226"/>
  <c r="R226"/>
  <c r="O227"/>
  <c r="Q227"/>
  <c r="R227"/>
  <c r="O228"/>
  <c r="Q228"/>
  <c r="R228"/>
  <c r="O229"/>
  <c r="Q229"/>
  <c r="R229"/>
  <c r="O230"/>
  <c r="Q230"/>
  <c r="R230"/>
  <c r="O231"/>
  <c r="Q231"/>
  <c r="R231"/>
  <c r="O232"/>
  <c r="Q232"/>
  <c r="R232"/>
  <c r="O233"/>
  <c r="Q233"/>
  <c r="R233"/>
  <c r="O234"/>
  <c r="Q234"/>
  <c r="R234"/>
  <c r="O235"/>
  <c r="Q235"/>
  <c r="R235"/>
  <c r="O236"/>
  <c r="Q236"/>
  <c r="R236"/>
  <c r="O237"/>
  <c r="Q237"/>
  <c r="R237"/>
  <c r="O238"/>
  <c r="Q238"/>
  <c r="R238"/>
  <c r="O239"/>
  <c r="Q239"/>
  <c r="R239"/>
  <c r="O240"/>
  <c r="Q240"/>
  <c r="R240"/>
  <c r="O241"/>
  <c r="Q241"/>
  <c r="R241"/>
  <c r="O242"/>
  <c r="Q242"/>
  <c r="R242"/>
  <c r="O243"/>
  <c r="Q243"/>
  <c r="R243"/>
  <c r="O244"/>
  <c r="Q244"/>
  <c r="R244"/>
  <c r="O245"/>
  <c r="Q245"/>
  <c r="R245"/>
  <c r="O246"/>
  <c r="Q246"/>
  <c r="R246"/>
  <c r="O247"/>
  <c r="Q247"/>
  <c r="R247"/>
  <c r="O248"/>
  <c r="Q248"/>
  <c r="R248"/>
  <c r="O249"/>
  <c r="Q249"/>
  <c r="R249"/>
  <c r="O250"/>
  <c r="Q250"/>
  <c r="R250"/>
  <c r="O251"/>
  <c r="Q251"/>
  <c r="R251"/>
  <c r="O252"/>
  <c r="Q252"/>
  <c r="R252"/>
  <c r="O253"/>
  <c r="Q253"/>
  <c r="R253"/>
  <c r="O254"/>
  <c r="Q254"/>
  <c r="R254"/>
  <c r="O255"/>
  <c r="Q255"/>
  <c r="R255"/>
  <c r="O256"/>
  <c r="Q256"/>
  <c r="R256"/>
  <c r="O257"/>
  <c r="Q257"/>
  <c r="R257"/>
  <c r="O258"/>
  <c r="Q258"/>
  <c r="R258"/>
  <c r="O259"/>
  <c r="Q259"/>
  <c r="R259"/>
  <c r="O260"/>
  <c r="Q260"/>
  <c r="R260"/>
  <c r="O261"/>
  <c r="Q261"/>
  <c r="R261"/>
  <c r="O262"/>
  <c r="Q262"/>
  <c r="R262"/>
  <c r="O263"/>
  <c r="Q263"/>
  <c r="R263"/>
  <c r="O264"/>
  <c r="Q264"/>
  <c r="R264"/>
  <c r="O265"/>
  <c r="Q265"/>
  <c r="R265"/>
  <c r="O266"/>
  <c r="Q266"/>
  <c r="R266"/>
  <c r="O267"/>
  <c r="Q267"/>
  <c r="R267"/>
  <c r="O268"/>
  <c r="Q268"/>
  <c r="R268"/>
  <c r="O269"/>
  <c r="Q269"/>
  <c r="R269"/>
  <c r="O270"/>
  <c r="Q270"/>
  <c r="R270"/>
  <c r="O271"/>
  <c r="Q271"/>
  <c r="R271"/>
  <c r="O272"/>
  <c r="Q272"/>
  <c r="R272"/>
  <c r="O273"/>
  <c r="Q273"/>
  <c r="R273"/>
  <c r="O274"/>
  <c r="Q274"/>
  <c r="R274"/>
  <c r="O275"/>
  <c r="Q275"/>
  <c r="R275"/>
  <c r="O276"/>
  <c r="Q276"/>
  <c r="R276"/>
  <c r="O277"/>
  <c r="Q277"/>
  <c r="R277"/>
  <c r="O278"/>
  <c r="Q278"/>
  <c r="R278"/>
  <c r="O279"/>
  <c r="Q279"/>
  <c r="R279"/>
  <c r="O280"/>
  <c r="Q280"/>
  <c r="R280"/>
  <c r="O281"/>
  <c r="Q281"/>
  <c r="R281"/>
  <c r="O282"/>
  <c r="Q282"/>
  <c r="R282"/>
  <c r="O283"/>
  <c r="Q283"/>
  <c r="R283"/>
  <c r="O284"/>
  <c r="Q284"/>
  <c r="R284"/>
  <c r="O285"/>
  <c r="Q285"/>
  <c r="R285"/>
  <c r="O286"/>
  <c r="Q286"/>
  <c r="R286"/>
  <c r="O287"/>
  <c r="Q287"/>
  <c r="R287"/>
  <c r="O288"/>
  <c r="Q288"/>
  <c r="R288"/>
  <c r="O289"/>
  <c r="Q289"/>
  <c r="R289"/>
  <c r="O290"/>
  <c r="Q290"/>
  <c r="R290"/>
  <c r="O291"/>
  <c r="Q291"/>
  <c r="R291"/>
  <c r="O292"/>
  <c r="Q292"/>
  <c r="R292"/>
  <c r="O293"/>
  <c r="Q293"/>
  <c r="R293"/>
  <c r="O294"/>
  <c r="Q294"/>
  <c r="R294"/>
  <c r="O295"/>
  <c r="Q295"/>
  <c r="R295"/>
  <c r="O296"/>
  <c r="Q296"/>
  <c r="R296"/>
  <c r="O297"/>
  <c r="Q297"/>
  <c r="R297"/>
  <c r="O298"/>
  <c r="Q298"/>
  <c r="R298"/>
  <c r="O299"/>
  <c r="Q299"/>
  <c r="R299"/>
  <c r="O300"/>
  <c r="Q300"/>
  <c r="R300"/>
  <c r="O301"/>
  <c r="Q301"/>
  <c r="R301"/>
  <c r="O302"/>
  <c r="Q302"/>
  <c r="R302"/>
  <c r="O303"/>
  <c r="Q303"/>
  <c r="R303"/>
  <c r="O304"/>
  <c r="Q304"/>
  <c r="R304"/>
  <c r="O305"/>
  <c r="Q305"/>
  <c r="R305"/>
  <c r="O306"/>
  <c r="Q306"/>
  <c r="R306"/>
  <c r="O307"/>
  <c r="Q307"/>
  <c r="R307"/>
  <c r="O308"/>
  <c r="Q308"/>
  <c r="R308"/>
  <c r="O309"/>
  <c r="Q309"/>
  <c r="R309"/>
  <c r="O310"/>
  <c r="Q310"/>
  <c r="R310"/>
  <c r="O311"/>
  <c r="Q311"/>
  <c r="R311"/>
  <c r="O312"/>
  <c r="Q312"/>
  <c r="R312"/>
  <c r="O313"/>
  <c r="Q313"/>
  <c r="R313"/>
  <c r="O314"/>
  <c r="Q314"/>
  <c r="R314"/>
  <c r="O315"/>
  <c r="Q315"/>
  <c r="R315"/>
  <c r="O316"/>
  <c r="Q316"/>
  <c r="R316"/>
  <c r="O317"/>
  <c r="Q317"/>
  <c r="R317"/>
  <c r="O318"/>
  <c r="Q318"/>
  <c r="R318"/>
  <c r="O319"/>
  <c r="Q319"/>
  <c r="R319"/>
  <c r="O320"/>
  <c r="Q320"/>
  <c r="R320"/>
  <c r="O321"/>
  <c r="Q321"/>
  <c r="R321"/>
  <c r="O322"/>
  <c r="Q322"/>
  <c r="R322"/>
  <c r="O323"/>
  <c r="Q323"/>
  <c r="R323"/>
  <c r="O324"/>
  <c r="Q324"/>
  <c r="R324"/>
  <c r="O325"/>
  <c r="Q325"/>
  <c r="R325"/>
  <c r="O326"/>
  <c r="Q326"/>
  <c r="R326"/>
  <c r="O327"/>
  <c r="Q327"/>
  <c r="R327"/>
  <c r="O328"/>
  <c r="Q328"/>
  <c r="R328"/>
  <c r="O329"/>
  <c r="Q329"/>
  <c r="R329"/>
  <c r="O330"/>
  <c r="Q330"/>
  <c r="R330"/>
  <c r="O331"/>
  <c r="Q331"/>
  <c r="R331"/>
  <c r="O332"/>
  <c r="Q332"/>
  <c r="R332"/>
  <c r="O333"/>
  <c r="Q333"/>
  <c r="R333"/>
  <c r="O334"/>
  <c r="Q334"/>
  <c r="R334"/>
  <c r="O335"/>
  <c r="Q335"/>
  <c r="R335"/>
  <c r="O336"/>
  <c r="Q336"/>
  <c r="R336"/>
  <c r="O337"/>
  <c r="Q337"/>
  <c r="R337"/>
  <c r="O338"/>
  <c r="Q338"/>
  <c r="R338"/>
  <c r="O339"/>
  <c r="Q339"/>
  <c r="R339"/>
  <c r="O340"/>
  <c r="Q340"/>
  <c r="R340"/>
  <c r="O341"/>
  <c r="Q341"/>
  <c r="R341"/>
  <c r="O342"/>
  <c r="Q342"/>
  <c r="R342"/>
  <c r="O343"/>
  <c r="Q343"/>
  <c r="R343"/>
  <c r="O344"/>
  <c r="Q344"/>
  <c r="R344"/>
  <c r="O345"/>
  <c r="Q345"/>
  <c r="R345"/>
  <c r="O346"/>
  <c r="Q346"/>
  <c r="R346"/>
  <c r="O347"/>
  <c r="Q347"/>
  <c r="R347"/>
  <c r="O348"/>
  <c r="Q348"/>
  <c r="R348"/>
  <c r="O349"/>
  <c r="Q349"/>
  <c r="R349"/>
  <c r="O350"/>
  <c r="Q350"/>
  <c r="R350"/>
  <c r="O351"/>
  <c r="Q351"/>
  <c r="R351"/>
  <c r="O352"/>
  <c r="Q352"/>
  <c r="R352"/>
  <c r="O353"/>
  <c r="Q353"/>
  <c r="R353"/>
  <c r="O354"/>
  <c r="Q354"/>
  <c r="R354"/>
  <c r="O355"/>
  <c r="Q355"/>
  <c r="R355"/>
  <c r="O356"/>
  <c r="Q356"/>
  <c r="R356"/>
  <c r="O357"/>
  <c r="Q357"/>
  <c r="R357"/>
  <c r="O358"/>
  <c r="Q358"/>
  <c r="R358"/>
  <c r="O359"/>
  <c r="Q359"/>
  <c r="R359"/>
  <c r="O360"/>
  <c r="Q360"/>
  <c r="R360"/>
  <c r="O361"/>
  <c r="Q361"/>
  <c r="R361"/>
  <c r="O362"/>
  <c r="Q362"/>
  <c r="R362"/>
  <c r="O363"/>
  <c r="Q363"/>
  <c r="R363"/>
  <c r="O364"/>
  <c r="Q364"/>
  <c r="R364"/>
  <c r="O365"/>
  <c r="Q365"/>
  <c r="R365"/>
  <c r="O366"/>
  <c r="Q366"/>
  <c r="R366"/>
  <c r="O367"/>
  <c r="Q367"/>
  <c r="R367"/>
  <c r="O368"/>
  <c r="Q368"/>
  <c r="R368"/>
  <c r="O369"/>
  <c r="Q369"/>
  <c r="R369"/>
  <c r="O370"/>
  <c r="Q370"/>
  <c r="R370"/>
  <c r="O371"/>
  <c r="Q371"/>
  <c r="R371"/>
  <c r="O372"/>
  <c r="Q372"/>
  <c r="R372"/>
  <c r="O373"/>
  <c r="Q373"/>
  <c r="R373"/>
  <c r="O374"/>
  <c r="Q374"/>
  <c r="R374"/>
  <c r="O375"/>
  <c r="Q375"/>
  <c r="R375"/>
  <c r="O376"/>
  <c r="Q376"/>
  <c r="R376"/>
  <c r="O377"/>
  <c r="Q377"/>
  <c r="R377"/>
  <c r="O378"/>
  <c r="Q378"/>
  <c r="R378"/>
  <c r="O379"/>
  <c r="Q379"/>
  <c r="R379"/>
  <c r="O380"/>
  <c r="Q380"/>
  <c r="R380"/>
  <c r="O381"/>
  <c r="Q381"/>
  <c r="R381"/>
  <c r="O382"/>
  <c r="Q382"/>
  <c r="R382"/>
  <c r="O383"/>
  <c r="Q383"/>
  <c r="R383"/>
  <c r="O384"/>
  <c r="Q384"/>
  <c r="R384"/>
  <c r="O385"/>
  <c r="Q385"/>
  <c r="R385"/>
  <c r="O386"/>
  <c r="Q386"/>
  <c r="R386"/>
  <c r="O387"/>
  <c r="Q387"/>
  <c r="R387"/>
  <c r="O388"/>
  <c r="Q388"/>
  <c r="R388"/>
  <c r="O389"/>
  <c r="Q389"/>
  <c r="R389"/>
  <c r="O390"/>
  <c r="Q390"/>
  <c r="R390"/>
  <c r="O391"/>
  <c r="Q391"/>
  <c r="R391"/>
  <c r="O392"/>
  <c r="Q392"/>
  <c r="R392"/>
  <c r="O393"/>
  <c r="Q393"/>
  <c r="R393"/>
  <c r="O394"/>
  <c r="Q394"/>
  <c r="R394"/>
  <c r="O395"/>
  <c r="Q395"/>
  <c r="R395"/>
  <c r="O396"/>
  <c r="Q396"/>
  <c r="R396"/>
  <c r="O397"/>
  <c r="Q397"/>
  <c r="R397"/>
  <c r="O398"/>
  <c r="Q398"/>
  <c r="R398"/>
  <c r="O399"/>
  <c r="Q399"/>
  <c r="R399"/>
  <c r="O400"/>
  <c r="Q400"/>
  <c r="R400"/>
  <c r="O401"/>
  <c r="Q401"/>
  <c r="R401"/>
  <c r="O402"/>
  <c r="Q402"/>
  <c r="R402"/>
  <c r="O403"/>
  <c r="Q403"/>
  <c r="R403"/>
  <c r="O404"/>
  <c r="Q404"/>
  <c r="R404"/>
  <c r="O405"/>
  <c r="Q405"/>
  <c r="R405"/>
  <c r="O406"/>
  <c r="Q406"/>
  <c r="R406"/>
  <c r="O407"/>
  <c r="Q407"/>
  <c r="R407"/>
  <c r="O408"/>
  <c r="Q408"/>
  <c r="R408"/>
  <c r="O409"/>
  <c r="Q409"/>
  <c r="R409"/>
  <c r="O410"/>
  <c r="Q410"/>
  <c r="R410"/>
  <c r="O411"/>
  <c r="Q411"/>
  <c r="R411"/>
  <c r="O412"/>
  <c r="Q412"/>
  <c r="R412"/>
  <c r="O413"/>
  <c r="Q413"/>
  <c r="R413"/>
  <c r="O414"/>
  <c r="Q414"/>
  <c r="R414"/>
  <c r="O415"/>
  <c r="Q415"/>
  <c r="R415"/>
  <c r="O416"/>
  <c r="Q416"/>
  <c r="R416"/>
  <c r="O417"/>
  <c r="Q417"/>
  <c r="R417"/>
  <c r="O418"/>
  <c r="Q418"/>
  <c r="R418"/>
  <c r="O419"/>
  <c r="Q419"/>
  <c r="R419"/>
  <c r="O420"/>
  <c r="Q420"/>
  <c r="R420"/>
  <c r="O421"/>
  <c r="Q421"/>
  <c r="R421"/>
  <c r="O422"/>
  <c r="Q422"/>
  <c r="R422"/>
  <c r="O423"/>
  <c r="Q423"/>
  <c r="R423"/>
  <c r="O424"/>
  <c r="Q424"/>
  <c r="R424"/>
  <c r="O425"/>
  <c r="Q425"/>
  <c r="R425"/>
  <c r="O426"/>
  <c r="Q426"/>
  <c r="R426"/>
  <c r="O427"/>
  <c r="Q427"/>
  <c r="R427"/>
  <c r="O428"/>
  <c r="Q428"/>
  <c r="R428"/>
  <c r="O429"/>
  <c r="Q429"/>
  <c r="R429"/>
  <c r="O430"/>
  <c r="Q430"/>
  <c r="R430"/>
  <c r="O431"/>
  <c r="Q431"/>
  <c r="R431"/>
  <c r="O432"/>
  <c r="Q432"/>
  <c r="R432"/>
  <c r="O433"/>
  <c r="Q433"/>
  <c r="R433"/>
  <c r="O434"/>
  <c r="Q434"/>
  <c r="R434"/>
  <c r="O435"/>
  <c r="Q435"/>
  <c r="R435"/>
  <c r="O436"/>
  <c r="Q436"/>
  <c r="R436"/>
  <c r="O437"/>
  <c r="Q437"/>
  <c r="R437"/>
  <c r="O438"/>
  <c r="Q438"/>
  <c r="R438"/>
  <c r="O439"/>
  <c r="Q439"/>
  <c r="R439"/>
  <c r="O440"/>
  <c r="Q440"/>
  <c r="R440"/>
  <c r="O441"/>
  <c r="Q441"/>
  <c r="R441"/>
  <c r="O442"/>
  <c r="Q442"/>
  <c r="R442"/>
  <c r="O443"/>
  <c r="Q443"/>
  <c r="R443"/>
  <c r="O444"/>
  <c r="Q444"/>
  <c r="R444"/>
  <c r="O445"/>
  <c r="Q445"/>
  <c r="R445"/>
  <c r="O446"/>
  <c r="Q446"/>
  <c r="R446"/>
  <c r="O447"/>
  <c r="Q447"/>
  <c r="R447"/>
  <c r="O448"/>
  <c r="Q448"/>
  <c r="R448"/>
  <c r="O449"/>
  <c r="Q449"/>
  <c r="R449"/>
  <c r="O450"/>
  <c r="Q450"/>
  <c r="R450"/>
  <c r="O451"/>
  <c r="Q451"/>
  <c r="R451"/>
  <c r="O452"/>
  <c r="Q452"/>
  <c r="R452"/>
  <c r="O453"/>
  <c r="Q453"/>
  <c r="R453"/>
  <c r="O454"/>
  <c r="Q454"/>
  <c r="R454"/>
  <c r="O455"/>
  <c r="Q455"/>
  <c r="R455"/>
  <c r="O456"/>
  <c r="Q456"/>
  <c r="R456"/>
  <c r="O457"/>
  <c r="Q457"/>
  <c r="R457"/>
  <c r="O458"/>
  <c r="Q458"/>
  <c r="R458"/>
  <c r="O459"/>
  <c r="Q459"/>
  <c r="R459"/>
  <c r="Q460"/>
  <c r="R460"/>
  <c r="Q461"/>
  <c r="R461"/>
  <c r="O462"/>
  <c r="Q462"/>
  <c r="R462"/>
  <c r="Q463"/>
  <c r="R463"/>
  <c r="Q464"/>
  <c r="R464"/>
  <c r="O465"/>
  <c r="Q465"/>
  <c r="R465"/>
  <c r="O466"/>
  <c r="Q466"/>
  <c r="R466"/>
  <c r="O467"/>
  <c r="Q467"/>
  <c r="R467"/>
  <c r="O468"/>
  <c r="Q468"/>
  <c r="R468"/>
  <c r="Q469"/>
  <c r="R469"/>
  <c r="Q470"/>
  <c r="R470"/>
  <c r="O471"/>
  <c r="Q471"/>
  <c r="R471"/>
  <c r="O472"/>
  <c r="Q472"/>
  <c r="R472"/>
  <c r="O473"/>
  <c r="Q473"/>
  <c r="R473"/>
  <c r="O474"/>
  <c r="Q474"/>
  <c r="R474"/>
  <c r="O475"/>
  <c r="Q475"/>
  <c r="R475"/>
  <c r="O476"/>
  <c r="Q476"/>
  <c r="R476"/>
  <c r="O477"/>
  <c r="Q477"/>
  <c r="R477"/>
  <c r="O478"/>
  <c r="Q478"/>
  <c r="R478"/>
  <c r="O479"/>
  <c r="Q479"/>
  <c r="R479"/>
  <c r="O480"/>
  <c r="Q480"/>
  <c r="R480"/>
  <c r="O481"/>
  <c r="Q481"/>
  <c r="R481"/>
  <c r="O482"/>
  <c r="Q482"/>
  <c r="R482"/>
  <c r="O483"/>
  <c r="Q483"/>
  <c r="R483"/>
  <c r="O484"/>
  <c r="Q484"/>
  <c r="R484"/>
  <c r="O485"/>
  <c r="Q485"/>
  <c r="R485"/>
  <c r="O486"/>
  <c r="Q486"/>
  <c r="R486"/>
  <c r="O487"/>
  <c r="Q487"/>
  <c r="R487"/>
  <c r="O488"/>
  <c r="Q488"/>
  <c r="R488"/>
  <c r="O489"/>
  <c r="Q489"/>
  <c r="R489"/>
  <c r="O490"/>
  <c r="Q490"/>
  <c r="R490"/>
  <c r="O491"/>
  <c r="Q491"/>
  <c r="R491"/>
  <c r="O492"/>
  <c r="Q492"/>
  <c r="R492"/>
  <c r="O493"/>
  <c r="Q493"/>
  <c r="R493"/>
  <c r="O494"/>
  <c r="Q494"/>
  <c r="R494"/>
  <c r="O495"/>
  <c r="Q495"/>
  <c r="R495"/>
  <c r="O496"/>
  <c r="Q496"/>
  <c r="R496"/>
  <c r="O497"/>
  <c r="Q497"/>
  <c r="R497"/>
  <c r="O498"/>
  <c r="Q498"/>
  <c r="R498"/>
  <c r="O499"/>
  <c r="Q499"/>
  <c r="R499"/>
  <c r="O500"/>
  <c r="Q500"/>
  <c r="R500"/>
  <c r="O501"/>
  <c r="Q501"/>
  <c r="R501"/>
  <c r="O502"/>
  <c r="Q502"/>
  <c r="R502"/>
  <c r="O503"/>
  <c r="Q503"/>
  <c r="R503"/>
  <c r="O504"/>
  <c r="Q504"/>
  <c r="R504"/>
  <c r="O505"/>
  <c r="Q505"/>
  <c r="R505"/>
  <c r="O506"/>
  <c r="Q506"/>
  <c r="R506"/>
  <c r="O507"/>
  <c r="Q507"/>
  <c r="R507"/>
  <c r="O508"/>
  <c r="Q508"/>
  <c r="R508"/>
  <c r="O509"/>
  <c r="Q509"/>
  <c r="R509"/>
  <c r="O510"/>
  <c r="Q510"/>
  <c r="R510"/>
  <c r="O511"/>
  <c r="Q511"/>
  <c r="R511"/>
  <c r="O512"/>
  <c r="Q512"/>
  <c r="R512"/>
  <c r="O513"/>
  <c r="Q513"/>
  <c r="R513"/>
  <c r="O514"/>
  <c r="Q514"/>
  <c r="R514"/>
  <c r="O515"/>
  <c r="Q515"/>
  <c r="R515"/>
  <c r="O516"/>
  <c r="Q516"/>
  <c r="R516"/>
  <c r="O517"/>
  <c r="Q517"/>
  <c r="R517"/>
  <c r="O518"/>
  <c r="Q518"/>
  <c r="R518"/>
  <c r="O519"/>
  <c r="Q519"/>
  <c r="R519"/>
  <c r="O520"/>
  <c r="Q520"/>
  <c r="R520"/>
  <c r="O521"/>
  <c r="Q521"/>
  <c r="R521"/>
  <c r="O522"/>
  <c r="Q522"/>
  <c r="R522"/>
  <c r="O523"/>
  <c r="Q523"/>
  <c r="R523"/>
  <c r="O524"/>
  <c r="Q524"/>
  <c r="R524"/>
  <c r="O525"/>
  <c r="Q525"/>
  <c r="R525"/>
  <c r="O526"/>
  <c r="Q526"/>
  <c r="R526"/>
  <c r="O527"/>
  <c r="Q527"/>
  <c r="R527"/>
  <c r="O528"/>
  <c r="Q528"/>
  <c r="R528"/>
  <c r="O529"/>
  <c r="Q529"/>
  <c r="R529"/>
  <c r="O530"/>
  <c r="Q530"/>
  <c r="R530"/>
  <c r="O531"/>
  <c r="Q531"/>
  <c r="R531"/>
  <c r="O532"/>
  <c r="Q532"/>
  <c r="R532"/>
  <c r="O533"/>
  <c r="Q533"/>
  <c r="R533"/>
  <c r="O534"/>
  <c r="Q534"/>
  <c r="R534"/>
  <c r="O535"/>
  <c r="Q535"/>
  <c r="R535"/>
  <c r="O536"/>
  <c r="Q536"/>
  <c r="R536"/>
  <c r="O537"/>
  <c r="Q537"/>
  <c r="R537"/>
  <c r="O538"/>
  <c r="Q538"/>
  <c r="R538"/>
  <c r="O539"/>
  <c r="Q539"/>
  <c r="R539"/>
  <c r="O540"/>
  <c r="Q540"/>
  <c r="R540"/>
  <c r="O541"/>
  <c r="Q541"/>
  <c r="R541"/>
  <c r="O542"/>
  <c r="Q542"/>
  <c r="R542"/>
  <c r="O543"/>
  <c r="Q543"/>
  <c r="R543"/>
  <c r="O544"/>
  <c r="Q544"/>
  <c r="R544"/>
  <c r="O545"/>
  <c r="Q545"/>
  <c r="R545"/>
  <c r="O546"/>
  <c r="Q546"/>
  <c r="R546"/>
  <c r="O547"/>
  <c r="Q547"/>
  <c r="R547"/>
  <c r="O548"/>
  <c r="Q548"/>
  <c r="R548"/>
  <c r="O549"/>
  <c r="Q549"/>
  <c r="R549"/>
  <c r="O550"/>
  <c r="Q550"/>
  <c r="R550"/>
  <c r="O551"/>
  <c r="Q551"/>
  <c r="R551"/>
  <c r="O552"/>
  <c r="Q552"/>
  <c r="R552"/>
  <c r="O553"/>
  <c r="Q553"/>
  <c r="R553"/>
  <c r="O554"/>
  <c r="Q554"/>
  <c r="R554"/>
  <c r="O555"/>
  <c r="Q555"/>
  <c r="R555"/>
  <c r="O556"/>
  <c r="Q556"/>
  <c r="R556"/>
  <c r="O557"/>
  <c r="Q557"/>
  <c r="R557"/>
  <c r="O558"/>
  <c r="Q558"/>
  <c r="R558"/>
  <c r="O559"/>
  <c r="Q559"/>
  <c r="R559"/>
  <c r="O560"/>
  <c r="Q560"/>
  <c r="R560"/>
  <c r="O561"/>
  <c r="Q561"/>
  <c r="R561"/>
  <c r="O562"/>
  <c r="Q562"/>
  <c r="R562"/>
  <c r="O563"/>
  <c r="Q563"/>
  <c r="R563"/>
  <c r="O564"/>
  <c r="Q564"/>
  <c r="R564"/>
  <c r="O565"/>
  <c r="Q565"/>
  <c r="R565"/>
  <c r="O566"/>
  <c r="Q566"/>
  <c r="R566"/>
  <c r="O567"/>
  <c r="Q567"/>
  <c r="R567"/>
  <c r="O568"/>
  <c r="Q568"/>
  <c r="R568"/>
  <c r="O569"/>
  <c r="Q569"/>
  <c r="R569"/>
  <c r="O570"/>
  <c r="Q570"/>
  <c r="R570"/>
  <c r="O571"/>
  <c r="Q571"/>
  <c r="R571"/>
  <c r="O572"/>
  <c r="Q572"/>
  <c r="R572"/>
  <c r="O573"/>
  <c r="Q573"/>
  <c r="R573"/>
  <c r="O574"/>
  <c r="Q574"/>
  <c r="R574"/>
  <c r="O575"/>
  <c r="Q575"/>
  <c r="R575"/>
  <c r="O576"/>
  <c r="Q576"/>
  <c r="R576"/>
  <c r="O577"/>
  <c r="Q577"/>
  <c r="R577"/>
  <c r="O578"/>
  <c r="Q578"/>
  <c r="R578"/>
  <c r="O579"/>
  <c r="Q579"/>
  <c r="R579"/>
  <c r="O580"/>
  <c r="Q580"/>
  <c r="R580"/>
  <c r="O581"/>
  <c r="Q581"/>
  <c r="R581"/>
  <c r="O582"/>
  <c r="Q582"/>
  <c r="R582"/>
  <c r="O583"/>
  <c r="Q583"/>
  <c r="R583"/>
  <c r="O584"/>
  <c r="Q584"/>
  <c r="R584"/>
  <c r="O585"/>
  <c r="Q585"/>
  <c r="R585"/>
  <c r="O586"/>
  <c r="Q586"/>
  <c r="R586"/>
  <c r="O587"/>
  <c r="Q587"/>
  <c r="R587"/>
  <c r="O588"/>
  <c r="Q588"/>
  <c r="R588"/>
  <c r="O589"/>
  <c r="Q589"/>
  <c r="R589"/>
  <c r="O590"/>
  <c r="Q590"/>
  <c r="R590"/>
  <c r="O591"/>
  <c r="Q591"/>
  <c r="R591"/>
  <c r="O592"/>
  <c r="Q592"/>
  <c r="R592"/>
  <c r="O593"/>
  <c r="Q593"/>
  <c r="R593"/>
  <c r="O594"/>
  <c r="Q594"/>
  <c r="R594"/>
  <c r="O595"/>
  <c r="Q595"/>
  <c r="R595"/>
  <c r="O596"/>
  <c r="Q596"/>
  <c r="R596"/>
  <c r="O597"/>
  <c r="Q597"/>
  <c r="R597"/>
  <c r="O598"/>
  <c r="Q598"/>
  <c r="R598"/>
  <c r="O599"/>
  <c r="Q599"/>
  <c r="R599"/>
  <c r="O600"/>
  <c r="Q600"/>
  <c r="R600"/>
  <c r="O601"/>
  <c r="Q601"/>
  <c r="R601"/>
  <c r="O602"/>
  <c r="Q602"/>
  <c r="R602"/>
  <c r="O603"/>
  <c r="Q603"/>
  <c r="R603"/>
  <c r="O604"/>
  <c r="Q604"/>
  <c r="R604"/>
  <c r="O605"/>
  <c r="Q605"/>
  <c r="R605"/>
  <c r="O606"/>
  <c r="Q606"/>
  <c r="R606"/>
  <c r="O607"/>
  <c r="Q607"/>
  <c r="R607"/>
  <c r="O608"/>
  <c r="Q608"/>
  <c r="R608"/>
  <c r="O609"/>
  <c r="Q609"/>
  <c r="R609"/>
  <c r="O610"/>
  <c r="Q610"/>
  <c r="R610"/>
  <c r="O611"/>
  <c r="Q611"/>
  <c r="R611"/>
  <c r="O612"/>
  <c r="Q612"/>
  <c r="R612"/>
  <c r="O613"/>
  <c r="Q613"/>
  <c r="R613"/>
  <c r="O614"/>
  <c r="Q614"/>
  <c r="R614"/>
  <c r="O615"/>
  <c r="Q615"/>
  <c r="R615"/>
  <c r="O616"/>
  <c r="Q616"/>
  <c r="R616"/>
  <c r="O617"/>
  <c r="Q617"/>
  <c r="R617"/>
  <c r="O618"/>
  <c r="Q618"/>
  <c r="R618"/>
  <c r="O619"/>
  <c r="Q619"/>
  <c r="R619"/>
  <c r="O620"/>
  <c r="Q620"/>
  <c r="R620"/>
  <c r="O621"/>
  <c r="Q621"/>
  <c r="R621"/>
  <c r="O622"/>
  <c r="Q622"/>
  <c r="R622"/>
  <c r="O623"/>
  <c r="Q623"/>
  <c r="R623"/>
  <c r="O624"/>
  <c r="Q624"/>
  <c r="R624"/>
  <c r="O625"/>
  <c r="Q625"/>
  <c r="R625"/>
  <c r="O626"/>
  <c r="Q626"/>
  <c r="R626"/>
  <c r="O627"/>
  <c r="Q627"/>
  <c r="R627"/>
  <c r="O628"/>
  <c r="Q628"/>
  <c r="R628"/>
  <c r="O629"/>
  <c r="Q629"/>
  <c r="R629"/>
  <c r="O630"/>
  <c r="Q630"/>
  <c r="R630"/>
  <c r="O631"/>
  <c r="Q631"/>
  <c r="R631"/>
  <c r="O632"/>
  <c r="Q632"/>
  <c r="R632"/>
  <c r="O633"/>
  <c r="Q633"/>
  <c r="R633"/>
  <c r="O634"/>
  <c r="Q634"/>
  <c r="R634"/>
  <c r="O635"/>
  <c r="Q635"/>
  <c r="R635"/>
  <c r="O636"/>
  <c r="Q636"/>
  <c r="R636"/>
  <c r="O637"/>
  <c r="Q637"/>
  <c r="R637"/>
  <c r="O638"/>
  <c r="Q638"/>
  <c r="R638"/>
  <c r="O639"/>
  <c r="Q639"/>
  <c r="R639"/>
  <c r="O640"/>
  <c r="Q640"/>
  <c r="R640"/>
  <c r="O641"/>
  <c r="Q641"/>
  <c r="R641"/>
  <c r="O642"/>
  <c r="Q642"/>
  <c r="R642"/>
  <c r="O643"/>
  <c r="Q643"/>
  <c r="R643"/>
  <c r="O644"/>
  <c r="Q644"/>
  <c r="R644"/>
  <c r="O645"/>
  <c r="Q645"/>
  <c r="R645"/>
  <c r="O646"/>
  <c r="Q646"/>
  <c r="R646"/>
  <c r="O647"/>
  <c r="Q647"/>
  <c r="R647"/>
  <c r="O648"/>
  <c r="Q648"/>
  <c r="R648"/>
  <c r="O649"/>
  <c r="Q649"/>
  <c r="R649"/>
  <c r="O650"/>
  <c r="Q650"/>
  <c r="R650"/>
  <c r="O651"/>
  <c r="Q651"/>
  <c r="R651"/>
  <c r="O652"/>
  <c r="Q652"/>
  <c r="R652"/>
  <c r="O653"/>
  <c r="Q653"/>
  <c r="R653"/>
  <c r="O654"/>
  <c r="Q654"/>
  <c r="R654"/>
  <c r="O655"/>
  <c r="Q655"/>
  <c r="R655"/>
  <c r="O656"/>
  <c r="Q656"/>
  <c r="R656"/>
  <c r="O657"/>
  <c r="Q657"/>
  <c r="R657"/>
  <c r="O658"/>
  <c r="Q658"/>
  <c r="R658"/>
  <c r="O659"/>
  <c r="Q659"/>
  <c r="R659"/>
  <c r="O660"/>
  <c r="Q660"/>
  <c r="R660"/>
  <c r="O661"/>
  <c r="Q661"/>
  <c r="R661"/>
  <c r="O662"/>
  <c r="Q662"/>
  <c r="R662"/>
  <c r="O663"/>
  <c r="Q663"/>
  <c r="R663"/>
  <c r="O664"/>
  <c r="Q664"/>
  <c r="R664"/>
  <c r="O665"/>
  <c r="Q665"/>
  <c r="R665"/>
  <c r="O666"/>
  <c r="Q666"/>
  <c r="R666"/>
  <c r="O667"/>
  <c r="Q667"/>
  <c r="R667"/>
  <c r="O668"/>
  <c r="Q668"/>
  <c r="R668"/>
  <c r="O669"/>
  <c r="Q669"/>
  <c r="R669"/>
  <c r="O670"/>
  <c r="Q670"/>
  <c r="R670"/>
  <c r="O671"/>
  <c r="Q671"/>
  <c r="R671"/>
  <c r="O672"/>
  <c r="Q672"/>
  <c r="R672"/>
  <c r="O673"/>
  <c r="Q673"/>
  <c r="R673"/>
  <c r="O674"/>
  <c r="Q674"/>
  <c r="R674"/>
  <c r="O675"/>
  <c r="Q675"/>
  <c r="R675"/>
  <c r="O676"/>
  <c r="Q676"/>
  <c r="R676"/>
  <c r="O677"/>
  <c r="Q677"/>
  <c r="R677"/>
  <c r="O678"/>
  <c r="Q678"/>
  <c r="R678"/>
  <c r="O679"/>
  <c r="Q679"/>
  <c r="R679"/>
  <c r="O680"/>
  <c r="Q680"/>
  <c r="R680"/>
  <c r="O681"/>
  <c r="Q681"/>
  <c r="R681"/>
  <c r="O682"/>
  <c r="Q682"/>
  <c r="R682"/>
  <c r="O683"/>
  <c r="Q683"/>
  <c r="R683"/>
  <c r="O684"/>
  <c r="Q684"/>
  <c r="R684"/>
  <c r="O685"/>
  <c r="Q685"/>
  <c r="R685"/>
  <c r="O686"/>
  <c r="Q686"/>
  <c r="R686"/>
  <c r="O687"/>
  <c r="Q687"/>
  <c r="R687"/>
  <c r="O688"/>
  <c r="Q688"/>
  <c r="R688"/>
  <c r="O689"/>
  <c r="Q689"/>
  <c r="R689"/>
  <c r="O690"/>
  <c r="Q690"/>
  <c r="R690"/>
  <c r="O691"/>
  <c r="Q691"/>
  <c r="R691"/>
  <c r="O692"/>
  <c r="Q692"/>
  <c r="R692"/>
  <c r="O693"/>
  <c r="Q693"/>
  <c r="R693"/>
  <c r="O694"/>
  <c r="Q694"/>
  <c r="R694"/>
  <c r="O695"/>
  <c r="Q695"/>
  <c r="R695"/>
  <c r="O696"/>
  <c r="Q696"/>
  <c r="R696"/>
  <c r="O697"/>
  <c r="Q697"/>
  <c r="R697"/>
  <c r="O698"/>
  <c r="Q698"/>
  <c r="R698"/>
  <c r="O699"/>
  <c r="Q699"/>
  <c r="R699"/>
  <c r="O700"/>
  <c r="Q700"/>
  <c r="R700"/>
  <c r="O701"/>
  <c r="Q701"/>
  <c r="R701"/>
  <c r="O702"/>
  <c r="Q702"/>
  <c r="R702"/>
  <c r="O703"/>
  <c r="Q703"/>
  <c r="R703"/>
  <c r="O704"/>
  <c r="Q704"/>
  <c r="R704"/>
  <c r="O705"/>
  <c r="Q705"/>
  <c r="R705"/>
  <c r="O706"/>
  <c r="Q706"/>
  <c r="R706"/>
  <c r="O707"/>
  <c r="Q707"/>
  <c r="R707"/>
  <c r="O708"/>
  <c r="Q708"/>
  <c r="R708"/>
  <c r="O709"/>
  <c r="Q709"/>
  <c r="R709"/>
  <c r="O710"/>
  <c r="Q710"/>
  <c r="R710"/>
  <c r="O711"/>
  <c r="Q711"/>
  <c r="R711"/>
  <c r="O712"/>
  <c r="Q712"/>
  <c r="R712"/>
  <c r="O713"/>
  <c r="Q713"/>
  <c r="R713"/>
  <c r="O714"/>
  <c r="Q714"/>
  <c r="R714"/>
  <c r="O715"/>
  <c r="Q715"/>
  <c r="R715"/>
  <c r="O716"/>
  <c r="Q716"/>
  <c r="R716"/>
  <c r="O717"/>
  <c r="Q717"/>
  <c r="R717"/>
  <c r="O718"/>
  <c r="Q718"/>
  <c r="R718"/>
  <c r="O719"/>
  <c r="Q719"/>
  <c r="R719"/>
  <c r="O720"/>
  <c r="Q720"/>
  <c r="R720"/>
  <c r="O721"/>
  <c r="Q721"/>
  <c r="R721"/>
  <c r="O722"/>
  <c r="Q722"/>
  <c r="R722"/>
  <c r="O723"/>
  <c r="Q723"/>
  <c r="R723"/>
  <c r="O724"/>
  <c r="Q724"/>
  <c r="R724"/>
  <c r="O725"/>
  <c r="Q725"/>
  <c r="R725"/>
  <c r="O726"/>
  <c r="Q726"/>
  <c r="R726"/>
  <c r="O727"/>
  <c r="Q727"/>
  <c r="R727"/>
  <c r="O728"/>
  <c r="Q728"/>
  <c r="R728"/>
  <c r="O729"/>
  <c r="Q729"/>
  <c r="R729"/>
  <c r="O730"/>
  <c r="Q730"/>
  <c r="R730"/>
  <c r="O731"/>
  <c r="Q731"/>
  <c r="R731"/>
  <c r="O732"/>
  <c r="Q732"/>
  <c r="R732"/>
  <c r="O733"/>
  <c r="Q733"/>
  <c r="R733"/>
  <c r="O734"/>
  <c r="Q734"/>
  <c r="R734"/>
  <c r="O735"/>
  <c r="Q735"/>
  <c r="R735"/>
  <c r="O736"/>
  <c r="Q736"/>
  <c r="R736"/>
  <c r="O737"/>
  <c r="Q737"/>
  <c r="R737"/>
  <c r="O738"/>
  <c r="Q738"/>
  <c r="R738"/>
  <c r="O739"/>
  <c r="Q739"/>
  <c r="R739"/>
  <c r="O740"/>
  <c r="Q740"/>
  <c r="R740"/>
  <c r="O741"/>
  <c r="Q741"/>
  <c r="R741"/>
  <c r="O742"/>
  <c r="Q742"/>
  <c r="R742"/>
  <c r="O743"/>
  <c r="Q743"/>
  <c r="R743"/>
  <c r="O744"/>
  <c r="Q744"/>
  <c r="R744"/>
  <c r="O745"/>
  <c r="Q745"/>
  <c r="R745"/>
  <c r="O746"/>
  <c r="Q746"/>
  <c r="R746"/>
  <c r="O747"/>
  <c r="Q747"/>
  <c r="R747"/>
  <c r="O748"/>
  <c r="Q748"/>
  <c r="R748"/>
  <c r="O749"/>
  <c r="Q749"/>
  <c r="R749"/>
  <c r="O750"/>
  <c r="Q750"/>
  <c r="R750"/>
  <c r="O751"/>
  <c r="Q751"/>
  <c r="R751"/>
  <c r="O752"/>
  <c r="Q752"/>
  <c r="R752"/>
  <c r="O753"/>
  <c r="Q753"/>
  <c r="R753"/>
  <c r="O754"/>
  <c r="Q754"/>
  <c r="R754"/>
  <c r="O755"/>
  <c r="Q755"/>
  <c r="R755"/>
  <c r="O756"/>
  <c r="Q756"/>
  <c r="R756"/>
  <c r="O757"/>
  <c r="Q757"/>
  <c r="R757"/>
  <c r="O758"/>
  <c r="Q758"/>
  <c r="R758"/>
  <c r="O759"/>
  <c r="Q759"/>
  <c r="R759"/>
  <c r="O760"/>
  <c r="Q760"/>
  <c r="R760"/>
  <c r="O761"/>
  <c r="Q761"/>
  <c r="R761"/>
  <c r="O762"/>
  <c r="Q762"/>
  <c r="R762"/>
  <c r="O763"/>
  <c r="Q763"/>
  <c r="R763"/>
  <c r="O764"/>
  <c r="Q764"/>
  <c r="R764"/>
  <c r="O765"/>
  <c r="Q765"/>
  <c r="R765"/>
  <c r="O766"/>
  <c r="Q766"/>
  <c r="R766"/>
  <c r="O767"/>
  <c r="Q767"/>
  <c r="R767"/>
  <c r="O768"/>
  <c r="Q768"/>
  <c r="R768"/>
  <c r="O769"/>
  <c r="Q769"/>
  <c r="R769"/>
  <c r="O770"/>
  <c r="Q770"/>
  <c r="R770"/>
  <c r="O771"/>
  <c r="Q771"/>
  <c r="R771"/>
  <c r="O772"/>
  <c r="Q772"/>
  <c r="R772"/>
  <c r="O773"/>
  <c r="Q773"/>
  <c r="R773"/>
  <c r="O774"/>
  <c r="Q774"/>
  <c r="R774"/>
  <c r="O775"/>
  <c r="Q775"/>
  <c r="R775"/>
  <c r="O776"/>
  <c r="Q776"/>
  <c r="R776"/>
  <c r="O777"/>
  <c r="Q777"/>
  <c r="R777"/>
  <c r="O778"/>
  <c r="Q778"/>
  <c r="R778"/>
  <c r="O779"/>
  <c r="Q779"/>
  <c r="R779"/>
  <c r="O780"/>
  <c r="Q780"/>
  <c r="R780"/>
  <c r="O781"/>
  <c r="Q781"/>
  <c r="R781"/>
  <c r="O782"/>
  <c r="Q782"/>
  <c r="R782"/>
  <c r="O783"/>
  <c r="Q783"/>
  <c r="R783"/>
  <c r="O784"/>
  <c r="Q784"/>
  <c r="R784"/>
  <c r="O785"/>
  <c r="Q785"/>
  <c r="R785"/>
  <c r="O786"/>
  <c r="Q786"/>
  <c r="R786"/>
  <c r="O787"/>
  <c r="Q787"/>
  <c r="R787"/>
  <c r="O788"/>
  <c r="Q788"/>
  <c r="R788"/>
  <c r="O789"/>
  <c r="Q789"/>
  <c r="R789"/>
  <c r="O790"/>
  <c r="Q790"/>
  <c r="R790"/>
  <c r="O791"/>
  <c r="Q791"/>
  <c r="R791"/>
  <c r="O792"/>
  <c r="Q792"/>
  <c r="R792"/>
  <c r="Q794"/>
  <c r="R794"/>
  <c r="Q795"/>
  <c r="R795"/>
  <c r="Q796"/>
  <c r="R796"/>
  <c r="Q797"/>
  <c r="R797"/>
  <c r="Q798"/>
  <c r="R798"/>
  <c r="Q799"/>
  <c r="R799"/>
  <c r="Q800"/>
  <c r="R800"/>
  <c r="Q801"/>
  <c r="R801"/>
  <c r="Q802"/>
  <c r="R802"/>
  <c r="Q803"/>
  <c r="R803"/>
  <c r="Q804"/>
  <c r="R804"/>
  <c r="Q805"/>
  <c r="R805"/>
  <c r="Q806"/>
  <c r="R806"/>
  <c r="Q808"/>
  <c r="R808"/>
  <c r="Q809"/>
  <c r="R809"/>
  <c r="Q810"/>
  <c r="R810"/>
  <c r="Q811"/>
  <c r="R811"/>
  <c r="Q812"/>
  <c r="R812"/>
  <c r="Q815"/>
  <c r="R815"/>
  <c r="Q816"/>
  <c r="R816"/>
  <c r="Q817"/>
  <c r="R817"/>
  <c r="Q818"/>
  <c r="R818"/>
  <c r="Q819"/>
  <c r="R819"/>
  <c r="O820"/>
  <c r="Q820"/>
  <c r="R820"/>
  <c r="O821"/>
  <c r="Q821"/>
  <c r="R821"/>
  <c r="O822"/>
  <c r="Q822"/>
  <c r="R822"/>
  <c r="O823"/>
  <c r="Q823"/>
  <c r="R823"/>
  <c r="O824"/>
  <c r="Q824"/>
  <c r="R824"/>
  <c r="O825"/>
  <c r="Q825"/>
  <c r="R825"/>
  <c r="O826"/>
  <c r="Q826"/>
  <c r="R826"/>
</calcChain>
</file>

<file path=xl/sharedStrings.xml><?xml version="1.0" encoding="utf-8"?>
<sst xmlns="http://schemas.openxmlformats.org/spreadsheetml/2006/main" count="1646" uniqueCount="444">
  <si>
    <t>Отчет об исполнении бюджета города областного значения</t>
  </si>
  <si>
    <t xml:space="preserve">на 1 мая 2023 годa  </t>
  </si>
  <si>
    <t xml:space="preserve">  </t>
  </si>
  <si>
    <t xml:space="preserve">Акмолинская область, г.Кокшетау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</si>
  <si>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</si>
  <si>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</si>
  <si>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</si>
  <si>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</si>
  <si>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</si>
  <si>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</si>
  <si>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Утвержденный бюджет на отчетный финансовый год </t>
  </si>
  <si>
    <t xml:space="preserve">Уточненный бюджет на отчетный финансовый год </t>
  </si>
  <si>
    <t xml:space="preserve">Скорректированный бюджет на отчетный финансовый год1 </t>
  </si>
  <si>
    <t xml:space="preserve">Сводный план поступлений и финансирования по платежам, сводный план финансирования по обязательствам на отчетный период </t>
  </si>
  <si>
    <t xml:space="preserve">Сумма выданных разрешений за отчетный период </t>
  </si>
  <si>
    <t xml:space="preserve">Принятые обязательства </t>
  </si>
  <si>
    <t xml:space="preserve">Неоплаченные обязательства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</si>
  <si>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</si>
  <si>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 по бюдж. прогр. (подпрогр.)  к свод. плану  поступ-ий и финанс-ия  на отчет. период, % </t>
  </si>
  <si>
    <t xml:space="preserve">Исп-е поступ-ий бюджета и/или оплач. обяз-ва по бюдж. прогр. (подпрогр.) к исполняемому бюджету, % </t>
  </si>
  <si>
    <t xml:space="preserve">по платежам </t>
  </si>
  <si>
    <t xml:space="preserve">по обязательствам </t>
  </si>
  <si>
    <t xml:space="preserve">1 </t>
  </si>
  <si>
    <t>I. ДОХОДЫ</t>
  </si>
  <si>
    <t>НАЛОГОВЫЕ ПОСТУПЛЕНИЯ</t>
  </si>
  <si>
    <t>1</t>
  </si>
  <si>
    <t>Налоговые поступления</t>
  </si>
  <si>
    <t>01</t>
  </si>
  <si>
    <t>Подоходный налог</t>
  </si>
  <si>
    <t>Корпоративный подоходный налог</t>
  </si>
  <si>
    <t>11</t>
  </si>
  <si>
    <t>Корпоративный подоходный налог с юридических лиц, за исключением поступлений от субъектов крупного предпринимательства и организаций нефтяного сектора</t>
  </si>
  <si>
    <t>2</t>
  </si>
  <si>
    <t>Индивидуальный подоходный налог</t>
  </si>
  <si>
    <t>02</t>
  </si>
  <si>
    <t>Индивидуальный подоходный налог с доходов, не облагаемых у источника выплаты</t>
  </si>
  <si>
    <t>05</t>
  </si>
  <si>
    <t>Индивидуальный подоходный налог с доходов иностранных граждан, не облагаемых у источника выплаты</t>
  </si>
  <si>
    <t>03</t>
  </si>
  <si>
    <t>Социальный налог</t>
  </si>
  <si>
    <t>04</t>
  </si>
  <si>
    <t>Hалоги на собственность</t>
  </si>
  <si>
    <t>Hалоги на имущество</t>
  </si>
  <si>
    <t>Налог на имущество юридических лиц и индивидуальных предпринимателей</t>
  </si>
  <si>
    <t>Hалог на имущество физических лиц</t>
  </si>
  <si>
    <t>3</t>
  </si>
  <si>
    <t>Земельный налог</t>
  </si>
  <si>
    <t>4</t>
  </si>
  <si>
    <t>Hалог на транспортные средства</t>
  </si>
  <si>
    <t>Hалог на транспортные средства с юридических лиц</t>
  </si>
  <si>
    <t>Hалог на транспортные средства с физических лиц</t>
  </si>
  <si>
    <t>5</t>
  </si>
  <si>
    <t>Единый земельный налог</t>
  </si>
  <si>
    <t>Внутренние налоги на товары, работы и услуги</t>
  </si>
  <si>
    <t>Акцизы</t>
  </si>
  <si>
    <t>74</t>
  </si>
  <si>
    <t>Все виды спирта и (или) виноматериала, алкогольной продукции, произведенных на территории Республики Казахстан</t>
  </si>
  <si>
    <t>84</t>
  </si>
  <si>
    <t>Бензин (за исключением авиационного) и дизельное топливо, произведенных на территории Республики Казахстан</t>
  </si>
  <si>
    <t>Поступления за использование природных и других ресурсов</t>
  </si>
  <si>
    <t>15</t>
  </si>
  <si>
    <t>Плата за пользование земельными участками</t>
  </si>
  <si>
    <t>Сборы за ведение предпринимательской и профессиональной деятельности</t>
  </si>
  <si>
    <t>Лицензионный сбор за право занятия отдельными видами деятельности</t>
  </si>
  <si>
    <t>25</t>
  </si>
  <si>
    <t>Плата за размещение наружной (визуальной) рекламы на открытом пространстве за пределами помещений в городе областного значения, за исключением платы за размещение наружной (визуальной) рекламы на объектах стационарного размещения рекламы в полосе отвода автомобильных дорог общего пользования районного значения, на открытом пространстве за пределами помещений в городе районного значения, селе, поселке</t>
  </si>
  <si>
    <t>29</t>
  </si>
  <si>
    <t>Регистрационный сбор, зачисляемый в местный бюджет</t>
  </si>
  <si>
    <t>30</t>
  </si>
  <si>
    <t>Плата за размещение наружной (визуальной) рекламы на объектах стационарного размещения рекламы в полосе отвода автомобильных дорог общего пользования  республиканского, областного и районного значения, проходящих через территории городов районного значения, сел, поселков, сельских округов и на открытом пространстве за пределами помещений в городе районного значения, селе, поселке</t>
  </si>
  <si>
    <t>34</t>
  </si>
  <si>
    <t>Плата за пользование лицензиями на занятие отдельными видами деятельности</t>
  </si>
  <si>
    <t>07</t>
  </si>
  <si>
    <t>Прочие налоги</t>
  </si>
  <si>
    <t>10</t>
  </si>
  <si>
    <t>Прочие налоговые поступления в местный бюджет</t>
  </si>
  <si>
    <t>08</t>
  </si>
  <si>
    <t>Обязательные платежи, взимаемые за совершение юридически значимых действий и (или) выдачу документов уполномоченными на то государственными органами или должностными лицами</t>
  </si>
  <si>
    <t>Государственная пошлина</t>
  </si>
  <si>
    <t>26</t>
  </si>
  <si>
    <t>Государственная пошлина, зачисляемая в местный бюджет</t>
  </si>
  <si>
    <t>НЕНАЛОГОВЫЕ ПОСТУПЛЕНИЯ</t>
  </si>
  <si>
    <t>Неналоговые поступления</t>
  </si>
  <si>
    <t>Доходы от государственной собственности</t>
  </si>
  <si>
    <t>Поступления части чистого дохода государственных предприятий</t>
  </si>
  <si>
    <t>Поступления части чистого дохода коммунальных государственных предприятий</t>
  </si>
  <si>
    <t>Доходы от аренды  имущества, находящегося в государственной собственности</t>
  </si>
  <si>
    <t>Доходы от аренды имущества коммунальной собственности района (города областного значения), за исключением доходов от аренды имущества коммунальной собственности района (города областного значения), находящегося в управлении акимов города районного значения, села, поселка, сельского округа</t>
  </si>
  <si>
    <t>09</t>
  </si>
  <si>
    <t>Доходы от аренды жилищ из жилищного фонда, находящегося в коммунальной собственности района (города областного значения), за исключением доходов от аренды государственного имущества, находящегося в управлении акимов города районного значения, села, поселка, сельского округа</t>
  </si>
  <si>
    <t>Доходы от аренды имущества коммунальной собственности города районного значения, села, поселка, сельского округа</t>
  </si>
  <si>
    <t>7</t>
  </si>
  <si>
    <t>Вознаграждения по кредитам, выданным из государственного бюджета</t>
  </si>
  <si>
    <t>06</t>
  </si>
  <si>
    <t>Вознаграждения по бюджетным кредитам, выданным из местного бюджета специализированным организациям</t>
  </si>
  <si>
    <t>13</t>
  </si>
  <si>
    <t>Вознаграждения по бюджетным кредитам, выданным из местного бюджета физическим лицам</t>
  </si>
  <si>
    <t>Поступления от реализации товаров (работ, услуг) государственными учреждениями, финансируемыми из государственного бюджета</t>
  </si>
  <si>
    <t/>
  </si>
  <si>
    <t>Поступления денег от проведения государственных закупок, организуемых государственными учреждениями, финансируемыми из государственного бюджета</t>
  </si>
  <si>
    <t>Поступления денег от проведения государственных закупок, организуемых государственными учреждениями, финансируемыми из местного бюджета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</si>
  <si>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</si>
  <si>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Казахстан, за исключением поступлений от организаций нефтяного сектора, в Фонд компенсации потерпевшим и  Фонд поддержки инфраструктуры образования</t>
  </si>
  <si>
    <t>14</t>
  </si>
  <si>
    <t>Прочие штрафы, пени, санкции, взыскания, налагаемые государственными учреждениями, финансируемыми из местного бюджета</t>
  </si>
  <si>
    <t>18</t>
  </si>
  <si>
    <t>Штрафы, пени, санкции, взыскания по бюджетным кредитам (займам),  выданным из местного бюджета специализированным организациям, физическим лицам</t>
  </si>
  <si>
    <t>Прочие неналоговые поступления</t>
  </si>
  <si>
    <t>Поступления дебиторской, депонентской задолженности государственных учреждений, финансируемых из местного бюджета</t>
  </si>
  <si>
    <t>Возврат неиспользованных средств, ранее полученных из местного бюджета</t>
  </si>
  <si>
    <t>Другие неналоговые поступления в местный бюджет, за исключением поступлений в Фонд поддержки инфраструктуры образования</t>
  </si>
  <si>
    <t>ПОСТУПЛЕНИЯ ОТ ПРОДАЖИ ОСНОВНОГО КАПИТАЛА</t>
  </si>
  <si>
    <t>Поступления от продажи основного капитала</t>
  </si>
  <si>
    <t>Продажа государственного имущества, закрепленного за государственными учреждениями</t>
  </si>
  <si>
    <t>Поступления от продажи имущества, закрепленного за государственными учреждениями, финансируемыми из местного бюджета</t>
  </si>
  <si>
    <t>Поступления от продажи гражданам квартир</t>
  </si>
  <si>
    <t>Поступления от приватизации жилищ из государственного жилищного фонда</t>
  </si>
  <si>
    <t>Продажа земли и нематериальных активов</t>
  </si>
  <si>
    <t>Продажа земли</t>
  </si>
  <si>
    <t>Поступления от продажи земельных участков</t>
  </si>
  <si>
    <t>Продажа нематериальных активов</t>
  </si>
  <si>
    <t>Плата за продажу права аренды земельных участков</t>
  </si>
  <si>
    <t>ПОСТУПЛЕНИЯ ТРАНСФЕРТОВ</t>
  </si>
  <si>
    <t>Поступления трансфертов</t>
  </si>
  <si>
    <t>Трансферты из нижестоящих органов государственного управления</t>
  </si>
  <si>
    <t>Трансферты из бюджетов городов районного значения, сел, поселков, сельских округов</t>
  </si>
  <si>
    <t>Возврат неиспользованных (недоиспользованных) целевых трансфертов</t>
  </si>
  <si>
    <t>Трансферты из вышестоящих органов государственного управления</t>
  </si>
  <si>
    <t>Трансферты из областного бюджета</t>
  </si>
  <si>
    <t>Целевые текущие трансферты</t>
  </si>
  <si>
    <t>Целевые трансферты на развитие</t>
  </si>
  <si>
    <t>Трансферты из районного (города областного значения) бюджета</t>
  </si>
  <si>
    <t>Субвенции</t>
  </si>
  <si>
    <t>II. ЗАТРАТЫ</t>
  </si>
  <si>
    <t>Государственные услуги общего характера</t>
  </si>
  <si>
    <t>Представительные, исполнительные и другие органы, выполняющие общие функции  государственного управления</t>
  </si>
  <si>
    <t>112</t>
  </si>
  <si>
    <t>Аппарат маслихата района (города областного значения)</t>
  </si>
  <si>
    <t>001</t>
  </si>
  <si>
    <t>Услуги по обеспечению деятельности маслихата района (города областного значения)</t>
  </si>
  <si>
    <t>015</t>
  </si>
  <si>
    <t>За счет средств местного бюджета</t>
  </si>
  <si>
    <t>111</t>
  </si>
  <si>
    <t>Оплата труда</t>
  </si>
  <si>
    <t>Дополнительные денежные выплаты</t>
  </si>
  <si>
    <t>113</t>
  </si>
  <si>
    <t>Компенсационные выплаты</t>
  </si>
  <si>
    <t>121</t>
  </si>
  <si>
    <t>122</t>
  </si>
  <si>
    <t>Социальные отчисления в Государственный фонд социального страхования</t>
  </si>
  <si>
    <t>123</t>
  </si>
  <si>
    <t>Взносы на обязательное страхование</t>
  </si>
  <si>
    <t>124</t>
  </si>
  <si>
    <t>Отчисления на обязательное социальное медицинское страхование</t>
  </si>
  <si>
    <t>131</t>
  </si>
  <si>
    <t>Оплата труда технического персонала</t>
  </si>
  <si>
    <t>135</t>
  </si>
  <si>
    <t>Взносы работодателей по техническому персоналу</t>
  </si>
  <si>
    <t>136</t>
  </si>
  <si>
    <t>Командировки и служебные разъезды внутри страны технического персонала</t>
  </si>
  <si>
    <t>144</t>
  </si>
  <si>
    <t>Приобретение топлива, горюче-смазочных материалов</t>
  </si>
  <si>
    <t>149</t>
  </si>
  <si>
    <t>Приобретение прочих запасов</t>
  </si>
  <si>
    <t>152</t>
  </si>
  <si>
    <t>Оплата услуг связи</t>
  </si>
  <si>
    <t>159</t>
  </si>
  <si>
    <t>Оплата прочих услуг и работ</t>
  </si>
  <si>
    <t>161</t>
  </si>
  <si>
    <t>Командировки и служебные разъезды внутри страны</t>
  </si>
  <si>
    <t>169</t>
  </si>
  <si>
    <t>Прочие текущие затраты</t>
  </si>
  <si>
    <t>Аппарат акима района (города областного значения)</t>
  </si>
  <si>
    <t>Услуги по обеспечению деятельности акима района (города областного значения)</t>
  </si>
  <si>
    <t>151</t>
  </si>
  <si>
    <t>Оплата коммунальных услуг</t>
  </si>
  <si>
    <t>414</t>
  </si>
  <si>
    <t>Приобретение машин, оборудования, инструментов, производственного и хозяйственного инвентаря</t>
  </si>
  <si>
    <t>416</t>
  </si>
  <si>
    <t>Приобретение нематериальных активов</t>
  </si>
  <si>
    <t>003</t>
  </si>
  <si>
    <t>Капитальные расходы государственного органа</t>
  </si>
  <si>
    <t>009</t>
  </si>
  <si>
    <t>Капитальные расходы подведомственных государственных учреждений и организаций</t>
  </si>
  <si>
    <t>412</t>
  </si>
  <si>
    <t>Приобретение помещений, зданий, сооружений, передаточных устройств</t>
  </si>
  <si>
    <t>413</t>
  </si>
  <si>
    <t>Приобретение транспортных средств</t>
  </si>
  <si>
    <t>421</t>
  </si>
  <si>
    <t>Капитальный ремонт помещений, зданий, сооружений, передаточных устройств</t>
  </si>
  <si>
    <t>028</t>
  </si>
  <si>
    <t>За счет трансфертов из областного бюджета</t>
  </si>
  <si>
    <t>107</t>
  </si>
  <si>
    <t>Проведение мероприятий за счет резерва местного исполнительного органа на неотложные затраты</t>
  </si>
  <si>
    <t>Целевые текущие трансферты нижестоящим бюджетам</t>
  </si>
  <si>
    <t>339</t>
  </si>
  <si>
    <t>Текущие трансферты другим уровням государственного управления</t>
  </si>
  <si>
    <t>Аппарат акима города районного значения, села, поселка, сельского округа</t>
  </si>
  <si>
    <t>Услуги по обеспечению деятельности акима города районного значения, села, поселка, сельского округа</t>
  </si>
  <si>
    <t>157</t>
  </si>
  <si>
    <t>Оплата услуг на проведение форумов, семинаров, конференций</t>
  </si>
  <si>
    <t>029</t>
  </si>
  <si>
    <t>За счет трансфертов из районного бюджета (города областного значения)</t>
  </si>
  <si>
    <t>Финансовая  деятельность</t>
  </si>
  <si>
    <t>459</t>
  </si>
  <si>
    <t>Отдел экономики и финансов района (города областного значения)</t>
  </si>
  <si>
    <t>Проведение оценки имущества в целях налогообложения</t>
  </si>
  <si>
    <t>489</t>
  </si>
  <si>
    <t>Отдел государственных активов и закупок района (города областного значения)</t>
  </si>
  <si>
    <t>Услуги по реализации государственной политики в области управления государственных активов и закупок на местном уровне</t>
  </si>
  <si>
    <t>005</t>
  </si>
  <si>
    <t>Приватизация, управление коммунальным имуществом, постприватизационная деятельность и регулирование споров, связанных с этим</t>
  </si>
  <si>
    <t>9</t>
  </si>
  <si>
    <t>Прочие государственные услуги общего характера</t>
  </si>
  <si>
    <t>454</t>
  </si>
  <si>
    <t>Отдел предпринимательства и сельского хозяйства района (города областного значения)</t>
  </si>
  <si>
    <t>Услуги по реализации государственной политики на местном уровне в области развития предпринимательства и сельского хозяйства</t>
  </si>
  <si>
    <t>007</t>
  </si>
  <si>
    <t>Услуги по реализации государственной политики в области формирования и развития экономической политики, государственного планирования, исполнения бюджета и управления коммунальной собственностью района (города областного значения)</t>
  </si>
  <si>
    <t>467</t>
  </si>
  <si>
    <t>Отдел строительства района (города областного значения)</t>
  </si>
  <si>
    <t>040</t>
  </si>
  <si>
    <t>Развитие объектов государственных органов</t>
  </si>
  <si>
    <t>431</t>
  </si>
  <si>
    <t>Строительство новых объектов и реконструкция имеющихся объектов</t>
  </si>
  <si>
    <t>486</t>
  </si>
  <si>
    <t>Отдел земельных отношений, архитектуры и градостроительства района (города областного значения)</t>
  </si>
  <si>
    <t>Услуги по реализации государственной политики в области регулирования земельных отношений,  архитектуры и градостроительства на местном уровне</t>
  </si>
  <si>
    <t>492</t>
  </si>
  <si>
    <t>Отдел жилищно-коммунального хозяйства, пассажирского транспорта, автомобильных дорог и жилищной инспекции района (города областного значения)</t>
  </si>
  <si>
    <t>Услуги по реализации государственной политики на местном уровне в области жилищно-коммунального хозяйства, пассажирского транспорта, автомобильных дорог и жилищной инспекции</t>
  </si>
  <si>
    <t>165</t>
  </si>
  <si>
    <t>Исполнение исполнительных документов, судебных актов</t>
  </si>
  <si>
    <t>801</t>
  </si>
  <si>
    <t>Отдел занятости, социальных программ и регистрации актов гражданского состояния района (города областного значения)</t>
  </si>
  <si>
    <t>Услуги по реализации государственной политики на местном уровне в сфере занятости, социальных программ и регистрации актов гражданского состояния</t>
  </si>
  <si>
    <t>032</t>
  </si>
  <si>
    <t>Оборона</t>
  </si>
  <si>
    <t>Военные нужды</t>
  </si>
  <si>
    <t>Мероприятия в рамках исполнения всеобщей воинской обязанности</t>
  </si>
  <si>
    <t>142</t>
  </si>
  <si>
    <t>Приобретение лекарственных средств и прочих изделий медицинского назначения</t>
  </si>
  <si>
    <t>Организация работы по чрезвычайным ситуациям</t>
  </si>
  <si>
    <t>006</t>
  </si>
  <si>
    <t>Предупреждение и ликвидация чрезвычайных ситуаций масштаба района (города областного значения)</t>
  </si>
  <si>
    <t>Общественный порядок, безопасность, правовая, судебная, уголовно-исполнительная деятельность</t>
  </si>
  <si>
    <t>Прочие услуги в области общественного порядка и безопасности</t>
  </si>
  <si>
    <t>021</t>
  </si>
  <si>
    <t>Обеспечение безопасности дорожного движения в населенных пунктах</t>
  </si>
  <si>
    <t>Социальная помощь и социальное обеспечение</t>
  </si>
  <si>
    <t>Социальное обеспечение</t>
  </si>
  <si>
    <t>010</t>
  </si>
  <si>
    <t>Государственная адресная социальная помощь</t>
  </si>
  <si>
    <t>322</t>
  </si>
  <si>
    <t>Трансферты физическим лицам</t>
  </si>
  <si>
    <t>Социальная помощь</t>
  </si>
  <si>
    <t>Социальная поддержка отдельных категорий граждан в виде льготного, бесплатного проезда на городском общественном транспорте (кроме такси) по решению местных представительных органов</t>
  </si>
  <si>
    <t>311</t>
  </si>
  <si>
    <t>Субсидии физическим и юридическим лицам, в том числе крестьянским (фермерским) хозяйствам</t>
  </si>
  <si>
    <t>004</t>
  </si>
  <si>
    <t>Программа занятости</t>
  </si>
  <si>
    <t>100</t>
  </si>
  <si>
    <t>Общественные работы</t>
  </si>
  <si>
    <t>101</t>
  </si>
  <si>
    <t>Профессиональная подготовка и переподготовка безработных</t>
  </si>
  <si>
    <t>102</t>
  </si>
  <si>
    <t>Дополнительные меры по социальной защите граждан в сфере занятости населения</t>
  </si>
  <si>
    <t>Оказание социальной помощи на приобретение  топлива специалистам здравоохранения, образования, социального обеспечения, культуры, спорта и ветеринарии в сельской местности в соответствии с законодательством Республики Казахстан</t>
  </si>
  <si>
    <t>Оказание жилищной помощи</t>
  </si>
  <si>
    <t>Материальное обеспечение детей с инвалидностью, воспитывающихся и обучающихся на дому</t>
  </si>
  <si>
    <t>011</t>
  </si>
  <si>
    <t>Социальная помощь отдельным категориям нуждающихся граждан по решениям местных представительных органов</t>
  </si>
  <si>
    <t>013</t>
  </si>
  <si>
    <t>Социальная адаптация лиц, не имеющих определенного местожительства</t>
  </si>
  <si>
    <t>141</t>
  </si>
  <si>
    <t>Приобретение продуктов питания</t>
  </si>
  <si>
    <t>014</t>
  </si>
  <si>
    <t>Оказание социальной помощи нуждающимся гражданам на дому</t>
  </si>
  <si>
    <t>017</t>
  </si>
  <si>
    <t>Обеспечение нуждающихся лиц с инвалидностью протезно-ортопедическими, сурдотехническими и тифлотехническими средствами, специальными средствами передвижения, обязательными гигиеническими средствами, а также предоставление услуг санаторно-курортного лечения, специалиста жестового языка, индивидуальных помощников в соответствии с индивидуальной программой реабилитации лица с инвалидностью</t>
  </si>
  <si>
    <t>023</t>
  </si>
  <si>
    <t>Обеспечение деятельности центров занятости населения</t>
  </si>
  <si>
    <t>Прочие услуги в области социальной помощи и социального обеспечения</t>
  </si>
  <si>
    <t>018</t>
  </si>
  <si>
    <t>Оплата услуг по зачислению, выплате и доставке пособий и других социальных выплат</t>
  </si>
  <si>
    <t>020</t>
  </si>
  <si>
    <t>Размещение государственного социального заказа в неправительственных организациях</t>
  </si>
  <si>
    <t>155</t>
  </si>
  <si>
    <t>Оплата услуг в рамках государственного социального заказа</t>
  </si>
  <si>
    <t>050</t>
  </si>
  <si>
    <t>Реализация Плана мероприятий по обеспечению прав и улучшению качества жизни инвалидов в Республике Казахстан на 2012 – 2018 годы</t>
  </si>
  <si>
    <t xml:space="preserve">За счет трансфертов из республиканского бюджета
</t>
  </si>
  <si>
    <t>153</t>
  </si>
  <si>
    <t>Оплата транспортных услуг</t>
  </si>
  <si>
    <t>094</t>
  </si>
  <si>
    <t>Предоставление жилищных сертификатов как социальная помощь</t>
  </si>
  <si>
    <t>Жилищно-коммунальное хозяйство</t>
  </si>
  <si>
    <t>Жилищное хозяйство</t>
  </si>
  <si>
    <t>Проектирование и (или) строительство, реконструкция жилья коммунального жилищного фонда</t>
  </si>
  <si>
    <t>034</t>
  </si>
  <si>
    <t>За счет кредитов из областного бюджета из средств внутренних займов</t>
  </si>
  <si>
    <t>Проектирование, развитие и (или) обустройство инженерно-коммуникационной инфраструктуры</t>
  </si>
  <si>
    <t>За счет трансфертов из республиканского бюджета</t>
  </si>
  <si>
    <t>За счет целевого трансферта из Национального фонда Республики Казахстан</t>
  </si>
  <si>
    <t>098</t>
  </si>
  <si>
    <t>Приобретение жилья коммунального жилищного фонда</t>
  </si>
  <si>
    <t>002</t>
  </si>
  <si>
    <t>Изъятие, в том числе путем выкупа земельных участков для государственных надобностей и связанное с этим отчуждение недвижимого имущества</t>
  </si>
  <si>
    <t>411</t>
  </si>
  <si>
    <t>Приобретение земли</t>
  </si>
  <si>
    <t>Организация сохранения государственного жилищного фонда</t>
  </si>
  <si>
    <t>031</t>
  </si>
  <si>
    <t>Изготовление технических паспортов на объекты кондоминиумов</t>
  </si>
  <si>
    <t>Коммунальное хозяйство</t>
  </si>
  <si>
    <t>Развитие системы водоснабжения и водоотведения</t>
  </si>
  <si>
    <t>012</t>
  </si>
  <si>
    <t>Функционирование системы водоснабжения и водоотведения</t>
  </si>
  <si>
    <t>Развитие благоустройства городов и населенных пунктов</t>
  </si>
  <si>
    <t>026</t>
  </si>
  <si>
    <t>Организация эксплуатации тепловых сетей, находящихся в коммунальной собственности районов (городов областного значения)</t>
  </si>
  <si>
    <t>027</t>
  </si>
  <si>
    <t>Организация эксплуатации сетей газификации, находящихся в коммунальной собственности районов (городов областного значения)</t>
  </si>
  <si>
    <t>Благоустройство населенных пунктов</t>
  </si>
  <si>
    <t>008</t>
  </si>
  <si>
    <t>Освещение улиц в населенных пунктах</t>
  </si>
  <si>
    <t>Обеспечение санитарии населенных пунктов</t>
  </si>
  <si>
    <t>Благоустройство и озеленение населенных пунктов</t>
  </si>
  <si>
    <t>016</t>
  </si>
  <si>
    <t>Содержание мест захоронений и захоронение безродных</t>
  </si>
  <si>
    <t>Культура, спорт, туризм и информационное пространство</t>
  </si>
  <si>
    <t>Деятельность в области культуры</t>
  </si>
  <si>
    <t>Поддержка культурно-досуговой работы на местном уровне</t>
  </si>
  <si>
    <t>457</t>
  </si>
  <si>
    <t>Отдел культуры, развития языков, физической культуры и спорта района (города областного значения)</t>
  </si>
  <si>
    <t>Поддержка культурно-досуговой работы</t>
  </si>
  <si>
    <t>Развитие объектов культуры</t>
  </si>
  <si>
    <t>Спорт</t>
  </si>
  <si>
    <t>Проведение спортивных соревнований на районном (города областного значения) уровне</t>
  </si>
  <si>
    <t>Подготовка и участие членов  сборных команд района (города областного значения) по различным видам спорта на областных спортивных соревнованиях</t>
  </si>
  <si>
    <t>Развитие объектов спорта</t>
  </si>
  <si>
    <t>Информационное пространство</t>
  </si>
  <si>
    <t>456</t>
  </si>
  <si>
    <t>Отдел внутренней политики района (города областного значения)</t>
  </si>
  <si>
    <t>Услуги по проведению государственной информационной политики</t>
  </si>
  <si>
    <t>Функционирование районных (городских) библиотек</t>
  </si>
  <si>
    <t>Развитие государственного языка и других языков народа Казахстана</t>
  </si>
  <si>
    <t>Прочие услуги по организации культуры, спорта, туризма  и информационного пространства</t>
  </si>
  <si>
    <t>Услуги по реализации государственной политики на местном уровне в области информации, укрепления государственности и формирования социального оптимизма граждан</t>
  </si>
  <si>
    <t>Реализация мероприятий в сфере молодежной политики</t>
  </si>
  <si>
    <t>Услуги по реализации государственной политики на местном уровне в области культуры, развития языков, физической культуры и спорта</t>
  </si>
  <si>
    <t>419</t>
  </si>
  <si>
    <t>Приобретение прочих основных средств</t>
  </si>
  <si>
    <t>Топливно-энергетический комплекс и недропользование</t>
  </si>
  <si>
    <t>Топливо и энергетика</t>
  </si>
  <si>
    <t>Развитие теплоэнергетической системы</t>
  </si>
  <si>
    <t>За счет целевого трансферта из Национального фонда Республики Казахстан*</t>
  </si>
  <si>
    <t>435</t>
  </si>
  <si>
    <t>Строительство новых объектов и реконструкция имеющихся объектов государственных предприятий</t>
  </si>
  <si>
    <t>Сельское, водное, лесное, рыбное хозяйство, особо охраняемые природные территории, охрана окружающей среды и животного мира, земельные отношения</t>
  </si>
  <si>
    <t>Прочие услуги в области сельского, водного, лесного, рыбного  хозяйства, охраны окружающей среды и земельных отношений</t>
  </si>
  <si>
    <t>099</t>
  </si>
  <si>
    <t>Реализация мер по оказанию социальной поддержки специалистов</t>
  </si>
  <si>
    <t>Промышленность, архитектурная, градостроительная и строительная деятельность</t>
  </si>
  <si>
    <t>Архитектурная, градостроительная и строительная деятельность</t>
  </si>
  <si>
    <t>Услуги по реализации государственной политики на местном уровне в области строительства</t>
  </si>
  <si>
    <t>Разработка схем градостроительного развития территории района и генеральных планов населенных пунктов</t>
  </si>
  <si>
    <t>12</t>
  </si>
  <si>
    <t>Транспорт и коммуникации</t>
  </si>
  <si>
    <t>Автомобильный транспорт</t>
  </si>
  <si>
    <t>Обеспечение функционирования автомобильных дорог в городах районного значения, селах, поселках, сельских округах</t>
  </si>
  <si>
    <t>Развитие транспортной инфраструктуры</t>
  </si>
  <si>
    <t>432</t>
  </si>
  <si>
    <t>Строительство дорог</t>
  </si>
  <si>
    <t>Обеспечение функционирования автомобильных дорог</t>
  </si>
  <si>
    <t>025</t>
  </si>
  <si>
    <t>Реализация приоритетных проектов транспортной инфраструктуры</t>
  </si>
  <si>
    <t>045</t>
  </si>
  <si>
    <t>Капитальный и средний ремонт автомобильных дорог районного значения и улиц населенных пунктов</t>
  </si>
  <si>
    <t>422</t>
  </si>
  <si>
    <t>Капитальный ремонт дорог</t>
  </si>
  <si>
    <t>Прочие услуги в сфере транспорта и коммуникаций</t>
  </si>
  <si>
    <t>037</t>
  </si>
  <si>
    <t>Субсидирование пассажирских перевозок по социально значимым городским (сельским), пригородным и внутрирайонным сообщениям</t>
  </si>
  <si>
    <t>Прочие</t>
  </si>
  <si>
    <t>Поддержка предпринимательской деятельности и защита конкуренции</t>
  </si>
  <si>
    <t>Поддержка предпринимательской деятельности</t>
  </si>
  <si>
    <t>Реализация мероприятий для решения вопросов обустройства населенных пунктов в реализацию мер по содействию экономическому развитию регионов в рамках Государственной программы развития регионов до 2025 года</t>
  </si>
  <si>
    <t>057</t>
  </si>
  <si>
    <t>Реализация мероприятий по социальной и инженерной инфраструктуре в сельских населенных пунктах в рамках проекта «Ауыл-Ел бесігі»</t>
  </si>
  <si>
    <t>Разработка или корректировка, а также проведение необходимых экспертиз технико-экономических обоснований местных бюджетных инвестиционных проектов и конкурсных документаций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</t>
  </si>
  <si>
    <t>Резерв местного исполнительного органа района (города областного значения)</t>
  </si>
  <si>
    <t>Резерв местного исполнительного органа района (города областного значения) на неотложные затраты</t>
  </si>
  <si>
    <t>077</t>
  </si>
  <si>
    <t>Развитие инженерной инфраструктуры в рамках Государственной программы развития регионов до 2025 года</t>
  </si>
  <si>
    <t>Обслуживание долга</t>
  </si>
  <si>
    <t>Обслуживание долга местных исполнительных органов по выплате вознаграждений и иных платежей по займам из областного бюджета</t>
  </si>
  <si>
    <t>212</t>
  </si>
  <si>
    <t>Выплаты вознаграждений по займам, полученным из вышестоящего бюджета местными исполнительными органами</t>
  </si>
  <si>
    <t>Трансферты</t>
  </si>
  <si>
    <t>048</t>
  </si>
  <si>
    <t>338</t>
  </si>
  <si>
    <t>Возврат целевых трансфертов</t>
  </si>
  <si>
    <t>Бюджетные изъятия</t>
  </si>
  <si>
    <t>332</t>
  </si>
  <si>
    <t>038</t>
  </si>
  <si>
    <t>331</t>
  </si>
  <si>
    <t>054</t>
  </si>
  <si>
    <t>Возврат сумм неиспользованных (недоиспользованных) целевых трансфертов, выделенных из республиканского бюджета за счет целевого трансферта из Национального фонда Республики Казахстан</t>
  </si>
  <si>
    <t>352</t>
  </si>
  <si>
    <t>Возврат части средств, привлеченных из Национального фонда Республики Казахстан</t>
  </si>
  <si>
    <t>III. ЧИСТОЕ БЮДЖЕТНОЕ КРЕДИТОВАНИЕ</t>
  </si>
  <si>
    <t>БЮДЖЕТНЫЕ КРЕДИТЫ</t>
  </si>
  <si>
    <t>Бюджетные кредиты для реализации мер социальной поддержки специалистов</t>
  </si>
  <si>
    <t>За счет кредитов из республиканского бюджета</t>
  </si>
  <si>
    <t>514</t>
  </si>
  <si>
    <t>Бюджетные кредиты физическим лицам</t>
  </si>
  <si>
    <t>ПОГАШЕНИЕ БЮДЖЕТНЫХ КРЕДИТОВ</t>
  </si>
  <si>
    <t>Погашение бюджетных кредитов</t>
  </si>
  <si>
    <t>Погашение бюджетных кредитов, выданных из государственного бюджета</t>
  </si>
  <si>
    <t>Погашение бюджетных кредитов, выданных из местного бюджета специализированным организациям</t>
  </si>
  <si>
    <t>Погашение бюджетных кредитов, выданных из местного бюджета физическим лицам</t>
  </si>
  <si>
    <t>IV. САЛЬДО ПО ОПЕРАЦИЯМ С ФИНАНСОВЫМИ АКТИВАМИ</t>
  </si>
  <si>
    <t>ПОСТУПЛЕНИЯ ОТ ПРОДАЖИ ФИНАНСОВЫХ АКТИВОВ ГОСУДАРСТВА</t>
  </si>
  <si>
    <t>6</t>
  </si>
  <si>
    <t>Поступления от продажи финансовых активов государства</t>
  </si>
  <si>
    <t>Поступления от продажи финансовых активов внутри страны</t>
  </si>
  <si>
    <t>Поступления от продажи коммунальных государственных учреждений и государственных предприятий в виде имущественного комплекса, иного государственного имущества, находящегося в оперативном управлении или хозяйственном ведении коммунальных государственных предприятий</t>
  </si>
  <si>
    <t>V. ДЕФИЦИТ (ПРОФИЦИТ) БЮДЖЕТА</t>
  </si>
  <si>
    <t>VI. ФИНАНСИРОВАНИЕ ДЕФИЦИТА (ИСПОЛЬЗОВАНИЕ ПРОФИЦИТА) БЮДЖЕТА</t>
  </si>
  <si>
    <t>ПОСТУПЛЕНИЕ ЗАЙМОВ</t>
  </si>
  <si>
    <t>Поступления займов</t>
  </si>
  <si>
    <t>Внутренние государственные займы</t>
  </si>
  <si>
    <t>Договоры займа</t>
  </si>
  <si>
    <t>Займы, получаемые местным исполнительным органом района (города областного значения)</t>
  </si>
  <si>
    <t>ПОГАШЕНИЕ ЗАЙМОВ</t>
  </si>
  <si>
    <t>16</t>
  </si>
  <si>
    <t>Погашение займов</t>
  </si>
  <si>
    <t>Погашение долга местного исполнительного органа перед вышестоящим бюджетом</t>
  </si>
  <si>
    <t>711</t>
  </si>
  <si>
    <t>Погашение основного долга перед вышестоящим бюджетом</t>
  </si>
  <si>
    <t>ИСПОЛЬЗУЕМЫЕ ОСТАТКИ БЮДЖЕТНЫХ СРЕДСТВ</t>
  </si>
  <si>
    <t>Справочно:
Остатки бюджетных средств</t>
  </si>
  <si>
    <t>Остатки бюджетных средств на начало финансового года</t>
  </si>
  <si>
    <t>Остатки бюджетных средств на конец отчетного периода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</si>
</sst>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centerContinuous" wrapText="1"/>
    </xf>
    <xf numFmtId="49" fontId="2" fillId="0" borderId="0" xfId="0" applyNumberFormat="1" applyFont="1" applyAlignment="1">
      <alignment horizontal="centerContinuous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horizontal="centerContinuous" wrapText="1"/>
    </xf>
    <xf numFmtId="0" fontId="2" fillId="0" borderId="0" xfId="0" applyFont="1" applyAlignment="1"/>
    <xf numFmtId="0" fontId="1" fillId="0" borderId="0" xfId="0" applyFont="1" applyAlignment="1"/>
    <xf numFmtId="49" fontId="7" fillId="0" borderId="0" xfId="0" applyNumberFormat="1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8" fillId="0" borderId="0" xfId="0" applyFont="1"/>
    <xf numFmtId="49" fontId="3" fillId="0" borderId="0" xfId="0" applyNumberFormat="1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830"/>
  <sheetViews>
    <sheetView tabSelected="1" workbookViewId="0">
      <pane xSplit="7" ySplit="10" topLeftCell="H823" activePane="bottomRight" state="frozen"/>
      <selection pane="topRight" activeCell="H1" sqref="H1"/>
      <selection pane="bottomLeft" activeCell="A15" sqref="A15"/>
      <selection pane="bottomRight" activeCell="A834" sqref="A834:XFD834"/>
    </sheetView>
  </sheetViews>
  <sheetFormatPr defaultRowHeight="11.25"/>
  <cols>
    <col min="1" max="6" width="4" style="37" customWidth="1"/>
    <col min="7" max="7" width="24.7109375" style="3" customWidth="1"/>
    <col min="8" max="11" width="13.85546875" style="3" customWidth="1"/>
    <col min="12" max="12" width="11.7109375" style="3" customWidth="1"/>
    <col min="13" max="13" width="12" style="3" hidden="1" customWidth="1"/>
    <col min="14" max="15" width="12" style="3" customWidth="1"/>
    <col min="16" max="16" width="13.85546875" style="3" customWidth="1"/>
    <col min="17" max="18" width="11.28515625" style="3" customWidth="1"/>
    <col min="19" max="16384" width="9.140625" style="3"/>
  </cols>
  <sheetData>
    <row r="1" spans="1:18" s="5" customFormat="1" ht="15.75">
      <c r="A1" s="1"/>
      <c r="B1" s="2"/>
      <c r="C1" s="2"/>
      <c r="D1" s="2"/>
      <c r="E1" s="2"/>
      <c r="F1" s="2"/>
      <c r="G1" s="3"/>
      <c r="H1" s="4"/>
      <c r="I1" s="4"/>
      <c r="K1" s="6" t="s">
        <v>0</v>
      </c>
      <c r="L1" s="7"/>
      <c r="P1" s="8"/>
    </row>
    <row r="2" spans="1:18" s="5" customFormat="1" ht="15.75">
      <c r="A2" s="9"/>
      <c r="B2" s="2"/>
      <c r="C2" s="2"/>
      <c r="D2" s="2"/>
      <c r="E2" s="2"/>
      <c r="F2" s="2"/>
      <c r="G2" s="6"/>
      <c r="H2" s="7"/>
      <c r="I2" s="6"/>
      <c r="J2" s="10"/>
      <c r="K2" s="6" t="s">
        <v>1</v>
      </c>
      <c r="L2" s="7"/>
      <c r="M2" s="11"/>
      <c r="N2" s="11"/>
      <c r="O2" s="11"/>
      <c r="P2" s="12"/>
    </row>
    <row r="3" spans="1:18" s="5" customFormat="1" ht="15.75">
      <c r="A3" s="13"/>
      <c r="B3" s="2"/>
      <c r="C3" s="2"/>
      <c r="D3" s="2"/>
      <c r="E3" s="2"/>
      <c r="F3" s="2"/>
      <c r="G3" s="7"/>
      <c r="H3" s="7"/>
      <c r="I3" s="14"/>
      <c r="J3" s="7"/>
      <c r="K3" s="7"/>
      <c r="L3" s="7"/>
      <c r="M3" s="7"/>
      <c r="N3" s="7"/>
      <c r="O3" s="7"/>
      <c r="P3" s="15"/>
      <c r="Q3" s="7"/>
      <c r="R3" s="7"/>
    </row>
    <row r="4" spans="1:18" s="5" customFormat="1" ht="26.25" customHeight="1">
      <c r="A4" s="13" t="s">
        <v>2</v>
      </c>
      <c r="B4" s="13"/>
      <c r="C4" s="13"/>
      <c r="D4" s="13"/>
      <c r="E4" s="13"/>
      <c r="F4" s="13"/>
      <c r="G4" s="16" t="s">
        <v>3</v>
      </c>
      <c r="H4" s="7"/>
      <c r="I4" s="6"/>
      <c r="N4" s="8"/>
    </row>
    <row r="5" spans="1:18" s="19" customFormat="1">
      <c r="A5" s="17" t="s">
        <v>4</v>
      </c>
      <c r="B5" s="17"/>
      <c r="C5" s="17"/>
      <c r="D5" s="17"/>
      <c r="E5" s="17"/>
      <c r="F5" s="17"/>
      <c r="G5" s="18" t="s">
        <v>5</v>
      </c>
      <c r="P5" s="20"/>
    </row>
    <row r="6" spans="1:18">
      <c r="A6" s="17" t="s">
        <v>6</v>
      </c>
      <c r="B6" s="17"/>
      <c r="C6" s="17"/>
      <c r="D6" s="17"/>
      <c r="E6" s="17"/>
      <c r="F6" s="17"/>
      <c r="G6" s="18" t="s">
        <v>7</v>
      </c>
      <c r="H6" s="19"/>
      <c r="I6" s="19"/>
    </row>
    <row r="7" spans="1:18" s="21" customFormat="1" ht="42.75" customHeight="1">
      <c r="A7" s="45" t="s">
        <v>8</v>
      </c>
      <c r="B7" s="46"/>
      <c r="C7" s="46"/>
      <c r="D7" s="46"/>
      <c r="E7" s="46"/>
      <c r="F7" s="47"/>
      <c r="G7" s="51" t="s">
        <v>9</v>
      </c>
      <c r="H7" s="51" t="s">
        <v>10</v>
      </c>
      <c r="I7" s="51" t="s">
        <v>11</v>
      </c>
      <c r="J7" s="51" t="s">
        <v>12</v>
      </c>
      <c r="K7" s="53" t="s">
        <v>13</v>
      </c>
      <c r="L7" s="54"/>
      <c r="M7" s="51" t="s">
        <v>14</v>
      </c>
      <c r="N7" s="51" t="s">
        <v>15</v>
      </c>
      <c r="O7" s="51" t="s">
        <v>16</v>
      </c>
      <c r="P7" s="51" t="s">
        <v>17</v>
      </c>
      <c r="Q7" s="51" t="s">
        <v>18</v>
      </c>
      <c r="R7" s="55" t="s">
        <v>19</v>
      </c>
    </row>
    <row r="8" spans="1:18" s="21" customFormat="1" ht="35.25" customHeight="1">
      <c r="A8" s="48"/>
      <c r="B8" s="49"/>
      <c r="C8" s="49"/>
      <c r="D8" s="49"/>
      <c r="E8" s="49"/>
      <c r="F8" s="50"/>
      <c r="G8" s="52"/>
      <c r="H8" s="52"/>
      <c r="I8" s="52"/>
      <c r="J8" s="52"/>
      <c r="K8" s="22" t="s">
        <v>20</v>
      </c>
      <c r="L8" s="22" t="s">
        <v>21</v>
      </c>
      <c r="M8" s="52"/>
      <c r="N8" s="52"/>
      <c r="O8" s="52"/>
      <c r="P8" s="52"/>
      <c r="Q8" s="52"/>
      <c r="R8" s="55"/>
    </row>
    <row r="9" spans="1:18" ht="11.25" customHeight="1">
      <c r="A9" s="42" t="s">
        <v>22</v>
      </c>
      <c r="B9" s="43"/>
      <c r="C9" s="43"/>
      <c r="D9" s="43"/>
      <c r="E9" s="43"/>
      <c r="F9" s="44"/>
      <c r="G9" s="23">
        <v>2</v>
      </c>
      <c r="H9" s="24">
        <v>3</v>
      </c>
      <c r="I9" s="24">
        <v>4</v>
      </c>
      <c r="J9" s="24">
        <v>5</v>
      </c>
      <c r="K9" s="24">
        <v>6</v>
      </c>
      <c r="L9" s="24">
        <v>7</v>
      </c>
      <c r="M9" s="24">
        <v>8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</row>
    <row r="10" spans="1:18" ht="12">
      <c r="A10" s="25"/>
      <c r="B10" s="25"/>
      <c r="C10" s="25"/>
      <c r="D10" s="25"/>
      <c r="E10" s="25"/>
      <c r="F10" s="25"/>
      <c r="G10" s="26" t="s">
        <v>23</v>
      </c>
      <c r="H10" s="27">
        <v>48328377</v>
      </c>
      <c r="I10" s="27">
        <v>48328378</v>
      </c>
      <c r="J10" s="27">
        <v>53568641.600000001</v>
      </c>
      <c r="K10" s="27">
        <v>13289359.6</v>
      </c>
      <c r="L10" s="27"/>
      <c r="M10" s="27"/>
      <c r="N10" s="27"/>
      <c r="O10" s="27"/>
      <c r="P10" s="27">
        <v>16967055.462900002</v>
      </c>
      <c r="Q10" s="28">
        <f t="shared" ref="Q10:Q73" si="0">IF(K10=0,0,P10/K10*100)</f>
        <v>127.67398861642664</v>
      </c>
      <c r="R10" s="28">
        <f t="shared" ref="R10:R73" si="1">IF(J10=0,0,P10/J10*100)</f>
        <v>31.67348462855179</v>
      </c>
    </row>
    <row r="11" spans="1:18" ht="21">
      <c r="A11" s="29"/>
      <c r="B11" s="29"/>
      <c r="C11" s="29"/>
      <c r="D11" s="29"/>
      <c r="E11" s="29"/>
      <c r="F11" s="29"/>
      <c r="G11" s="30" t="s">
        <v>24</v>
      </c>
      <c r="H11" s="31">
        <v>36825578</v>
      </c>
      <c r="I11" s="31">
        <v>36825578</v>
      </c>
      <c r="J11" s="31">
        <v>36825578</v>
      </c>
      <c r="K11" s="31">
        <v>11220742.300000001</v>
      </c>
      <c r="L11" s="31"/>
      <c r="M11" s="31"/>
      <c r="N11" s="31"/>
      <c r="O11" s="31"/>
      <c r="P11" s="31">
        <v>14699305.9143</v>
      </c>
      <c r="Q11" s="32">
        <f t="shared" si="0"/>
        <v>131.00118977244492</v>
      </c>
      <c r="R11" s="32">
        <f t="shared" si="1"/>
        <v>39.91602226664304</v>
      </c>
    </row>
    <row r="12" spans="1:18">
      <c r="A12" s="33" t="s">
        <v>25</v>
      </c>
      <c r="B12" s="33"/>
      <c r="C12" s="33"/>
      <c r="D12" s="33"/>
      <c r="E12" s="33"/>
      <c r="F12" s="33"/>
      <c r="G12" s="34" t="s">
        <v>26</v>
      </c>
      <c r="H12" s="35">
        <v>36825578</v>
      </c>
      <c r="I12" s="35">
        <v>36825578</v>
      </c>
      <c r="J12" s="35">
        <v>36825578</v>
      </c>
      <c r="K12" s="35">
        <v>11220742.300000001</v>
      </c>
      <c r="L12" s="35"/>
      <c r="M12" s="35"/>
      <c r="N12" s="35"/>
      <c r="O12" s="35"/>
      <c r="P12" s="35">
        <v>14699305.9143</v>
      </c>
      <c r="Q12" s="36">
        <f t="shared" si="0"/>
        <v>131.00118977244492</v>
      </c>
      <c r="R12" s="36">
        <f t="shared" si="1"/>
        <v>39.91602226664304</v>
      </c>
    </row>
    <row r="13" spans="1:18">
      <c r="B13" s="37" t="s">
        <v>27</v>
      </c>
      <c r="G13" s="38" t="s">
        <v>28</v>
      </c>
      <c r="H13" s="39">
        <v>5354381</v>
      </c>
      <c r="I13" s="39">
        <v>5354381</v>
      </c>
      <c r="J13" s="39">
        <v>5354381</v>
      </c>
      <c r="K13" s="39">
        <v>2585960.5</v>
      </c>
      <c r="L13" s="39"/>
      <c r="M13" s="39"/>
      <c r="N13" s="39"/>
      <c r="O13" s="39"/>
      <c r="P13" s="39">
        <v>4255289.7790000001</v>
      </c>
      <c r="Q13" s="40">
        <f t="shared" si="0"/>
        <v>164.55354901979362</v>
      </c>
      <c r="R13" s="40">
        <f t="shared" si="1"/>
        <v>79.473047939621779</v>
      </c>
    </row>
    <row r="14" spans="1:18">
      <c r="C14" s="37" t="s">
        <v>25</v>
      </c>
      <c r="G14" s="38" t="s">
        <v>29</v>
      </c>
      <c r="H14" s="39">
        <v>3521616</v>
      </c>
      <c r="I14" s="39">
        <v>3521616</v>
      </c>
      <c r="J14" s="39">
        <v>3521616</v>
      </c>
      <c r="K14" s="39">
        <v>1434422.5</v>
      </c>
      <c r="L14" s="39"/>
      <c r="M14" s="39"/>
      <c r="N14" s="39"/>
      <c r="O14" s="39"/>
      <c r="P14" s="39">
        <v>2458233.5822999999</v>
      </c>
      <c r="Q14" s="40">
        <f t="shared" si="0"/>
        <v>171.37444388246837</v>
      </c>
      <c r="R14" s="40">
        <f t="shared" si="1"/>
        <v>69.80413487160439</v>
      </c>
    </row>
    <row r="15" spans="1:18" ht="52.5">
      <c r="D15" s="37" t="s">
        <v>30</v>
      </c>
      <c r="G15" s="38" t="s">
        <v>31</v>
      </c>
      <c r="H15" s="39">
        <v>3521616</v>
      </c>
      <c r="I15" s="39">
        <v>3521616</v>
      </c>
      <c r="J15" s="39">
        <v>3521616</v>
      </c>
      <c r="K15" s="39">
        <v>1434422.5</v>
      </c>
      <c r="L15" s="39"/>
      <c r="M15" s="39"/>
      <c r="N15" s="39"/>
      <c r="O15" s="39"/>
      <c r="P15" s="39">
        <v>2458233.5822999999</v>
      </c>
      <c r="Q15" s="40">
        <f t="shared" si="0"/>
        <v>171.37444388246837</v>
      </c>
      <c r="R15" s="40">
        <f t="shared" si="1"/>
        <v>69.80413487160439</v>
      </c>
    </row>
    <row r="16" spans="1:18">
      <c r="C16" s="37" t="s">
        <v>32</v>
      </c>
      <c r="G16" s="38" t="s">
        <v>33</v>
      </c>
      <c r="H16" s="39">
        <v>1832765</v>
      </c>
      <c r="I16" s="39">
        <v>1832765</v>
      </c>
      <c r="J16" s="39">
        <v>1832765</v>
      </c>
      <c r="K16" s="39">
        <v>1151538</v>
      </c>
      <c r="L16" s="39"/>
      <c r="M16" s="39"/>
      <c r="N16" s="39"/>
      <c r="O16" s="39"/>
      <c r="P16" s="39">
        <v>1797056.1967</v>
      </c>
      <c r="Q16" s="40">
        <f t="shared" si="0"/>
        <v>156.05704689728</v>
      </c>
      <c r="R16" s="40">
        <f t="shared" si="1"/>
        <v>98.051643102088917</v>
      </c>
    </row>
    <row r="17" spans="2:18" ht="31.5">
      <c r="D17" s="37" t="s">
        <v>34</v>
      </c>
      <c r="G17" s="38" t="s">
        <v>35</v>
      </c>
      <c r="H17" s="39">
        <v>1797854</v>
      </c>
      <c r="I17" s="39">
        <v>1797854</v>
      </c>
      <c r="J17" s="39">
        <v>1797854</v>
      </c>
      <c r="K17" s="39">
        <v>1135638</v>
      </c>
      <c r="L17" s="39"/>
      <c r="M17" s="39"/>
      <c r="N17" s="39"/>
      <c r="O17" s="39"/>
      <c r="P17" s="39">
        <v>1779625.5008</v>
      </c>
      <c r="Q17" s="40">
        <f t="shared" si="0"/>
        <v>156.70711096317663</v>
      </c>
      <c r="R17" s="40">
        <f t="shared" si="1"/>
        <v>98.986096802076247</v>
      </c>
    </row>
    <row r="18" spans="2:18" ht="31.5">
      <c r="D18" s="37" t="s">
        <v>36</v>
      </c>
      <c r="G18" s="38" t="s">
        <v>37</v>
      </c>
      <c r="H18" s="39">
        <v>34911</v>
      </c>
      <c r="I18" s="39">
        <v>34911</v>
      </c>
      <c r="J18" s="39">
        <v>34911</v>
      </c>
      <c r="K18" s="39">
        <v>15900</v>
      </c>
      <c r="L18" s="39"/>
      <c r="M18" s="39"/>
      <c r="N18" s="39"/>
      <c r="O18" s="39"/>
      <c r="P18" s="39">
        <v>17430.695899999999</v>
      </c>
      <c r="Q18" s="40">
        <f t="shared" si="0"/>
        <v>109.6270182389937</v>
      </c>
      <c r="R18" s="40">
        <f t="shared" si="1"/>
        <v>49.92895047406261</v>
      </c>
    </row>
    <row r="19" spans="2:18">
      <c r="B19" s="37" t="s">
        <v>38</v>
      </c>
      <c r="G19" s="38" t="s">
        <v>39</v>
      </c>
      <c r="H19" s="39">
        <v>9642183</v>
      </c>
      <c r="I19" s="39">
        <v>9642183</v>
      </c>
      <c r="J19" s="39">
        <v>9642183</v>
      </c>
      <c r="K19" s="39">
        <v>3011044</v>
      </c>
      <c r="L19" s="39"/>
      <c r="M19" s="39"/>
      <c r="N19" s="39"/>
      <c r="O19" s="39"/>
      <c r="P19" s="39">
        <v>3658319.5373</v>
      </c>
      <c r="Q19" s="40">
        <f t="shared" si="0"/>
        <v>121.4967146710576</v>
      </c>
      <c r="R19" s="40">
        <f t="shared" si="1"/>
        <v>37.940781017120294</v>
      </c>
    </row>
    <row r="20" spans="2:18">
      <c r="C20" s="37" t="s">
        <v>25</v>
      </c>
      <c r="G20" s="38" t="s">
        <v>39</v>
      </c>
      <c r="H20" s="39">
        <v>9642183</v>
      </c>
      <c r="I20" s="39">
        <v>9642183</v>
      </c>
      <c r="J20" s="39">
        <v>9642183</v>
      </c>
      <c r="K20" s="39">
        <v>3011044</v>
      </c>
      <c r="L20" s="39"/>
      <c r="M20" s="39"/>
      <c r="N20" s="39"/>
      <c r="O20" s="39"/>
      <c r="P20" s="39">
        <v>3658319.5373</v>
      </c>
      <c r="Q20" s="40">
        <f t="shared" si="0"/>
        <v>121.4967146710576</v>
      </c>
      <c r="R20" s="40">
        <f t="shared" si="1"/>
        <v>37.940781017120294</v>
      </c>
    </row>
    <row r="21" spans="2:18">
      <c r="D21" s="37" t="s">
        <v>27</v>
      </c>
      <c r="G21" s="38" t="s">
        <v>39</v>
      </c>
      <c r="H21" s="39">
        <v>9642183</v>
      </c>
      <c r="I21" s="39">
        <v>9642183</v>
      </c>
      <c r="J21" s="39">
        <v>9642183</v>
      </c>
      <c r="K21" s="39">
        <v>3011044</v>
      </c>
      <c r="L21" s="39"/>
      <c r="M21" s="39"/>
      <c r="N21" s="39"/>
      <c r="O21" s="39"/>
      <c r="P21" s="39">
        <v>3658319.5373</v>
      </c>
      <c r="Q21" s="40">
        <f t="shared" si="0"/>
        <v>121.4967146710576</v>
      </c>
      <c r="R21" s="40">
        <f t="shared" si="1"/>
        <v>37.940781017120294</v>
      </c>
    </row>
    <row r="22" spans="2:18">
      <c r="B22" s="37" t="s">
        <v>40</v>
      </c>
      <c r="G22" s="38" t="s">
        <v>41</v>
      </c>
      <c r="H22" s="39">
        <v>2283931</v>
      </c>
      <c r="I22" s="39">
        <v>2283931</v>
      </c>
      <c r="J22" s="39">
        <v>2283931</v>
      </c>
      <c r="K22" s="39">
        <v>1069589.5</v>
      </c>
      <c r="L22" s="39"/>
      <c r="M22" s="39"/>
      <c r="N22" s="39"/>
      <c r="O22" s="39"/>
      <c r="P22" s="39">
        <v>1192188.3994</v>
      </c>
      <c r="Q22" s="40">
        <f t="shared" si="0"/>
        <v>111.46223849430086</v>
      </c>
      <c r="R22" s="40">
        <f t="shared" si="1"/>
        <v>52.19896745567182</v>
      </c>
    </row>
    <row r="23" spans="2:18">
      <c r="C23" s="37" t="s">
        <v>25</v>
      </c>
      <c r="G23" s="38" t="s">
        <v>42</v>
      </c>
      <c r="H23" s="39">
        <v>1355673</v>
      </c>
      <c r="I23" s="39">
        <v>1355673</v>
      </c>
      <c r="J23" s="39">
        <v>1355673</v>
      </c>
      <c r="K23" s="39">
        <v>446658</v>
      </c>
      <c r="L23" s="39"/>
      <c r="M23" s="39"/>
      <c r="N23" s="39"/>
      <c r="O23" s="39"/>
      <c r="P23" s="39">
        <v>459243.17969999998</v>
      </c>
      <c r="Q23" s="40">
        <f t="shared" si="0"/>
        <v>102.81763221525193</v>
      </c>
      <c r="R23" s="40">
        <f t="shared" si="1"/>
        <v>33.87566025877922</v>
      </c>
    </row>
    <row r="24" spans="2:18" ht="21">
      <c r="D24" s="37" t="s">
        <v>27</v>
      </c>
      <c r="G24" s="38" t="s">
        <v>43</v>
      </c>
      <c r="H24" s="39">
        <v>1212994</v>
      </c>
      <c r="I24" s="39">
        <v>1212994</v>
      </c>
      <c r="J24" s="39">
        <v>1212994</v>
      </c>
      <c r="K24" s="39">
        <v>429027</v>
      </c>
      <c r="L24" s="39"/>
      <c r="M24" s="39"/>
      <c r="N24" s="39"/>
      <c r="O24" s="39"/>
      <c r="P24" s="39">
        <v>441039.68489999999</v>
      </c>
      <c r="Q24" s="40">
        <f t="shared" si="0"/>
        <v>102.79998342761645</v>
      </c>
      <c r="R24" s="40">
        <f t="shared" si="1"/>
        <v>36.359593279109376</v>
      </c>
    </row>
    <row r="25" spans="2:18">
      <c r="D25" s="37" t="s">
        <v>34</v>
      </c>
      <c r="G25" s="38" t="s">
        <v>44</v>
      </c>
      <c r="H25" s="39">
        <v>142679</v>
      </c>
      <c r="I25" s="39">
        <v>142679</v>
      </c>
      <c r="J25" s="39">
        <v>142679</v>
      </c>
      <c r="K25" s="39">
        <v>17631</v>
      </c>
      <c r="L25" s="39"/>
      <c r="M25" s="39"/>
      <c r="N25" s="39"/>
      <c r="O25" s="39"/>
      <c r="P25" s="39">
        <v>18203.4948</v>
      </c>
      <c r="Q25" s="40">
        <f t="shared" si="0"/>
        <v>103.24709205376894</v>
      </c>
      <c r="R25" s="40">
        <f t="shared" si="1"/>
        <v>12.758356029969372</v>
      </c>
    </row>
    <row r="26" spans="2:18">
      <c r="C26" s="37" t="s">
        <v>45</v>
      </c>
      <c r="G26" s="38" t="s">
        <v>46</v>
      </c>
      <c r="H26" s="39">
        <v>100754</v>
      </c>
      <c r="I26" s="39">
        <v>100754</v>
      </c>
      <c r="J26" s="39">
        <v>100754</v>
      </c>
      <c r="K26" s="39">
        <v>40843.4</v>
      </c>
      <c r="L26" s="39"/>
      <c r="M26" s="39"/>
      <c r="N26" s="39"/>
      <c r="O26" s="39"/>
      <c r="P26" s="39">
        <v>43205.302000000003</v>
      </c>
      <c r="Q26" s="40">
        <f t="shared" si="0"/>
        <v>105.78282415273949</v>
      </c>
      <c r="R26" s="40">
        <f t="shared" si="1"/>
        <v>42.881971931635469</v>
      </c>
    </row>
    <row r="27" spans="2:18">
      <c r="D27" s="37" t="s">
        <v>34</v>
      </c>
      <c r="G27" s="38" t="s">
        <v>46</v>
      </c>
      <c r="H27" s="39">
        <v>100754</v>
      </c>
      <c r="I27" s="39">
        <v>100754</v>
      </c>
      <c r="J27" s="39">
        <v>100754</v>
      </c>
      <c r="K27" s="39">
        <v>40843.4</v>
      </c>
      <c r="L27" s="39"/>
      <c r="M27" s="39"/>
      <c r="N27" s="39"/>
      <c r="O27" s="39"/>
      <c r="P27" s="39">
        <v>43205.302000000003</v>
      </c>
      <c r="Q27" s="40">
        <f t="shared" si="0"/>
        <v>105.78282415273949</v>
      </c>
      <c r="R27" s="40">
        <f t="shared" si="1"/>
        <v>42.881971931635469</v>
      </c>
    </row>
    <row r="28" spans="2:18">
      <c r="C28" s="37" t="s">
        <v>47</v>
      </c>
      <c r="G28" s="38" t="s">
        <v>48</v>
      </c>
      <c r="H28" s="39">
        <v>827444</v>
      </c>
      <c r="I28" s="39">
        <v>827444</v>
      </c>
      <c r="J28" s="39">
        <v>827444</v>
      </c>
      <c r="K28" s="39">
        <v>582088.1</v>
      </c>
      <c r="L28" s="39"/>
      <c r="M28" s="39"/>
      <c r="N28" s="39"/>
      <c r="O28" s="39"/>
      <c r="P28" s="39">
        <v>689739.66769999999</v>
      </c>
      <c r="Q28" s="40">
        <f t="shared" si="0"/>
        <v>118.49403341178079</v>
      </c>
      <c r="R28" s="40">
        <f t="shared" si="1"/>
        <v>83.357866840535436</v>
      </c>
    </row>
    <row r="29" spans="2:18" ht="21">
      <c r="D29" s="37" t="s">
        <v>27</v>
      </c>
      <c r="G29" s="38" t="s">
        <v>49</v>
      </c>
      <c r="H29" s="39">
        <v>135944</v>
      </c>
      <c r="I29" s="39">
        <v>135944</v>
      </c>
      <c r="J29" s="39">
        <v>135944</v>
      </c>
      <c r="K29" s="39">
        <v>10280</v>
      </c>
      <c r="L29" s="39"/>
      <c r="M29" s="39"/>
      <c r="N29" s="39"/>
      <c r="O29" s="39"/>
      <c r="P29" s="39">
        <v>14936.7485</v>
      </c>
      <c r="Q29" s="40">
        <f t="shared" si="0"/>
        <v>145.29910992217899</v>
      </c>
      <c r="R29" s="40">
        <f t="shared" si="1"/>
        <v>10.987427543694462</v>
      </c>
    </row>
    <row r="30" spans="2:18" ht="21">
      <c r="D30" s="37" t="s">
        <v>34</v>
      </c>
      <c r="G30" s="38" t="s">
        <v>50</v>
      </c>
      <c r="H30" s="39">
        <v>691500</v>
      </c>
      <c r="I30" s="39">
        <v>691500</v>
      </c>
      <c r="J30" s="39">
        <v>691500</v>
      </c>
      <c r="K30" s="39">
        <v>571808.1</v>
      </c>
      <c r="L30" s="39"/>
      <c r="M30" s="39"/>
      <c r="N30" s="39"/>
      <c r="O30" s="39"/>
      <c r="P30" s="39">
        <v>674802.9192</v>
      </c>
      <c r="Q30" s="40">
        <f t="shared" si="0"/>
        <v>118.01213015345533</v>
      </c>
      <c r="R30" s="40">
        <f t="shared" si="1"/>
        <v>97.585382386117132</v>
      </c>
    </row>
    <row r="31" spans="2:18">
      <c r="C31" s="37" t="s">
        <v>51</v>
      </c>
      <c r="G31" s="38" t="s">
        <v>52</v>
      </c>
      <c r="H31" s="39">
        <v>60</v>
      </c>
      <c r="I31" s="39">
        <v>60</v>
      </c>
      <c r="J31" s="39">
        <v>60</v>
      </c>
      <c r="K31" s="39">
        <v>0</v>
      </c>
      <c r="L31" s="39"/>
      <c r="M31" s="39"/>
      <c r="N31" s="39"/>
      <c r="O31" s="39"/>
      <c r="P31" s="39">
        <v>0.25</v>
      </c>
      <c r="Q31" s="40">
        <f t="shared" si="0"/>
        <v>0</v>
      </c>
      <c r="R31" s="40">
        <f t="shared" si="1"/>
        <v>0.41666666666666669</v>
      </c>
    </row>
    <row r="32" spans="2:18">
      <c r="D32" s="37" t="s">
        <v>27</v>
      </c>
      <c r="G32" s="38" t="s">
        <v>52</v>
      </c>
      <c r="H32" s="39">
        <v>60</v>
      </c>
      <c r="I32" s="39">
        <v>60</v>
      </c>
      <c r="J32" s="39">
        <v>60</v>
      </c>
      <c r="K32" s="39">
        <v>0</v>
      </c>
      <c r="L32" s="39"/>
      <c r="M32" s="39"/>
      <c r="N32" s="39"/>
      <c r="O32" s="39"/>
      <c r="P32" s="39">
        <v>0.25</v>
      </c>
      <c r="Q32" s="40">
        <f t="shared" si="0"/>
        <v>0</v>
      </c>
      <c r="R32" s="40">
        <f t="shared" si="1"/>
        <v>0.41666666666666669</v>
      </c>
    </row>
    <row r="33" spans="2:18" ht="21">
      <c r="B33" s="37" t="s">
        <v>36</v>
      </c>
      <c r="G33" s="38" t="s">
        <v>53</v>
      </c>
      <c r="H33" s="39">
        <v>19285611</v>
      </c>
      <c r="I33" s="39">
        <v>19285611</v>
      </c>
      <c r="J33" s="39">
        <v>19285611</v>
      </c>
      <c r="K33" s="39">
        <v>4473896.7</v>
      </c>
      <c r="L33" s="39"/>
      <c r="M33" s="39"/>
      <c r="N33" s="39"/>
      <c r="O33" s="39"/>
      <c r="P33" s="39">
        <v>5260269.2882000003</v>
      </c>
      <c r="Q33" s="40">
        <f t="shared" si="0"/>
        <v>117.57690534517707</v>
      </c>
      <c r="R33" s="40">
        <f t="shared" si="1"/>
        <v>27.275616459338519</v>
      </c>
    </row>
    <row r="34" spans="2:18">
      <c r="C34" s="37" t="s">
        <v>32</v>
      </c>
      <c r="G34" s="38" t="s">
        <v>54</v>
      </c>
      <c r="H34" s="39">
        <v>18821968</v>
      </c>
      <c r="I34" s="39">
        <v>18821968</v>
      </c>
      <c r="J34" s="39">
        <v>18821968</v>
      </c>
      <c r="K34" s="39">
        <v>4305264.9000000004</v>
      </c>
      <c r="L34" s="39"/>
      <c r="M34" s="39"/>
      <c r="N34" s="39"/>
      <c r="O34" s="39"/>
      <c r="P34" s="39">
        <v>4376204.2892000005</v>
      </c>
      <c r="Q34" s="40">
        <f t="shared" si="0"/>
        <v>101.64773575721206</v>
      </c>
      <c r="R34" s="40">
        <f t="shared" si="1"/>
        <v>23.250513916504374</v>
      </c>
    </row>
    <row r="35" spans="2:18" ht="31.5">
      <c r="D35" s="37" t="s">
        <v>55</v>
      </c>
      <c r="G35" s="38" t="s">
        <v>56</v>
      </c>
      <c r="H35" s="39">
        <v>18789170</v>
      </c>
      <c r="I35" s="39">
        <v>18789170</v>
      </c>
      <c r="J35" s="39">
        <v>18789170</v>
      </c>
      <c r="K35" s="39">
        <v>4295014.9000000004</v>
      </c>
      <c r="L35" s="39"/>
      <c r="M35" s="39"/>
      <c r="N35" s="39"/>
      <c r="O35" s="39"/>
      <c r="P35" s="39">
        <v>4364976.6824000003</v>
      </c>
      <c r="Q35" s="40">
        <f t="shared" si="0"/>
        <v>101.62890662847292</v>
      </c>
      <c r="R35" s="40">
        <f t="shared" si="1"/>
        <v>23.231343813484045</v>
      </c>
    </row>
    <row r="36" spans="2:18" ht="31.5">
      <c r="D36" s="37" t="s">
        <v>57</v>
      </c>
      <c r="G36" s="38" t="s">
        <v>58</v>
      </c>
      <c r="H36" s="39">
        <v>32798</v>
      </c>
      <c r="I36" s="39">
        <v>32798</v>
      </c>
      <c r="J36" s="39">
        <v>32798</v>
      </c>
      <c r="K36" s="39">
        <v>10250</v>
      </c>
      <c r="L36" s="39"/>
      <c r="M36" s="39"/>
      <c r="N36" s="39"/>
      <c r="O36" s="39"/>
      <c r="P36" s="39">
        <v>11227.606900000001</v>
      </c>
      <c r="Q36" s="40">
        <f t="shared" si="0"/>
        <v>109.53762829268294</v>
      </c>
      <c r="R36" s="40">
        <f t="shared" si="1"/>
        <v>34.232596194889936</v>
      </c>
    </row>
    <row r="37" spans="2:18" ht="21">
      <c r="C37" s="37" t="s">
        <v>45</v>
      </c>
      <c r="G37" s="38" t="s">
        <v>59</v>
      </c>
      <c r="H37" s="39">
        <v>85668</v>
      </c>
      <c r="I37" s="39">
        <v>85668</v>
      </c>
      <c r="J37" s="39">
        <v>85668</v>
      </c>
      <c r="K37" s="39">
        <v>32904</v>
      </c>
      <c r="L37" s="39"/>
      <c r="M37" s="39"/>
      <c r="N37" s="39"/>
      <c r="O37" s="39"/>
      <c r="P37" s="39">
        <v>35172.149299999997</v>
      </c>
      <c r="Q37" s="40">
        <f t="shared" si="0"/>
        <v>106.89323273766107</v>
      </c>
      <c r="R37" s="40">
        <f t="shared" si="1"/>
        <v>41.056344609422418</v>
      </c>
    </row>
    <row r="38" spans="2:18" ht="21">
      <c r="D38" s="37" t="s">
        <v>60</v>
      </c>
      <c r="G38" s="38" t="s">
        <v>61</v>
      </c>
      <c r="H38" s="39">
        <v>85668</v>
      </c>
      <c r="I38" s="39">
        <v>85668</v>
      </c>
      <c r="J38" s="39">
        <v>85668</v>
      </c>
      <c r="K38" s="39">
        <v>32904</v>
      </c>
      <c r="L38" s="39"/>
      <c r="M38" s="39"/>
      <c r="N38" s="39"/>
      <c r="O38" s="39"/>
      <c r="P38" s="39">
        <v>35172.149299999997</v>
      </c>
      <c r="Q38" s="40">
        <f t="shared" si="0"/>
        <v>106.89323273766107</v>
      </c>
      <c r="R38" s="40">
        <f t="shared" si="1"/>
        <v>41.056344609422418</v>
      </c>
    </row>
    <row r="39" spans="2:18" ht="21">
      <c r="C39" s="37" t="s">
        <v>47</v>
      </c>
      <c r="G39" s="38" t="s">
        <v>62</v>
      </c>
      <c r="H39" s="39">
        <v>377975</v>
      </c>
      <c r="I39" s="39">
        <v>377975</v>
      </c>
      <c r="J39" s="39">
        <v>377975</v>
      </c>
      <c r="K39" s="39">
        <v>135727.79999999999</v>
      </c>
      <c r="L39" s="39"/>
      <c r="M39" s="39"/>
      <c r="N39" s="39"/>
      <c r="O39" s="39"/>
      <c r="P39" s="39">
        <v>848892.84970000002</v>
      </c>
      <c r="Q39" s="40">
        <f t="shared" si="0"/>
        <v>625.43771408657619</v>
      </c>
      <c r="R39" s="40">
        <f t="shared" si="1"/>
        <v>224.58968177789535</v>
      </c>
    </row>
    <row r="40" spans="2:18" ht="21">
      <c r="D40" s="37" t="s">
        <v>34</v>
      </c>
      <c r="G40" s="38" t="s">
        <v>63</v>
      </c>
      <c r="H40" s="39">
        <v>51800</v>
      </c>
      <c r="I40" s="39">
        <v>51800</v>
      </c>
      <c r="J40" s="39">
        <v>51800</v>
      </c>
      <c r="K40" s="39">
        <v>25700</v>
      </c>
      <c r="L40" s="39"/>
      <c r="M40" s="39"/>
      <c r="N40" s="39"/>
      <c r="O40" s="39"/>
      <c r="P40" s="39">
        <v>31245.053</v>
      </c>
      <c r="Q40" s="40">
        <f t="shared" si="0"/>
        <v>121.57608171206226</v>
      </c>
      <c r="R40" s="40">
        <f t="shared" si="1"/>
        <v>60.318635135135132</v>
      </c>
    </row>
    <row r="41" spans="2:18" ht="126">
      <c r="D41" s="37" t="s">
        <v>64</v>
      </c>
      <c r="G41" s="38" t="s">
        <v>65</v>
      </c>
      <c r="H41" s="39">
        <v>24550</v>
      </c>
      <c r="I41" s="39">
        <v>24550</v>
      </c>
      <c r="J41" s="39">
        <v>24550</v>
      </c>
      <c r="K41" s="39">
        <v>7874.8</v>
      </c>
      <c r="L41" s="39"/>
      <c r="M41" s="39"/>
      <c r="N41" s="39"/>
      <c r="O41" s="39"/>
      <c r="P41" s="39">
        <v>8398.8168000000005</v>
      </c>
      <c r="Q41" s="40">
        <f t="shared" si="0"/>
        <v>106.65435058668157</v>
      </c>
      <c r="R41" s="40">
        <f t="shared" si="1"/>
        <v>34.211066395112013</v>
      </c>
    </row>
    <row r="42" spans="2:18" ht="21">
      <c r="D42" s="37" t="s">
        <v>66</v>
      </c>
      <c r="G42" s="38" t="s">
        <v>67</v>
      </c>
      <c r="H42" s="39">
        <v>169900</v>
      </c>
      <c r="I42" s="39">
        <v>169900</v>
      </c>
      <c r="J42" s="39">
        <v>169900</v>
      </c>
      <c r="K42" s="39">
        <v>48192</v>
      </c>
      <c r="L42" s="39"/>
      <c r="M42" s="39"/>
      <c r="N42" s="39"/>
      <c r="O42" s="39"/>
      <c r="P42" s="39">
        <v>753079.23120000004</v>
      </c>
      <c r="Q42" s="40">
        <f t="shared" si="0"/>
        <v>1562.6644073705179</v>
      </c>
      <c r="R42" s="40">
        <f t="shared" si="1"/>
        <v>443.2485174808711</v>
      </c>
    </row>
    <row r="43" spans="2:18" ht="126">
      <c r="D43" s="37" t="s">
        <v>68</v>
      </c>
      <c r="G43" s="38" t="s">
        <v>69</v>
      </c>
      <c r="H43" s="39">
        <v>225</v>
      </c>
      <c r="I43" s="39">
        <v>225</v>
      </c>
      <c r="J43" s="39">
        <v>225</v>
      </c>
      <c r="K43" s="39">
        <v>72</v>
      </c>
      <c r="L43" s="39"/>
      <c r="M43" s="39"/>
      <c r="N43" s="39"/>
      <c r="O43" s="39"/>
      <c r="P43" s="39">
        <v>103.5</v>
      </c>
      <c r="Q43" s="40">
        <f t="shared" si="0"/>
        <v>143.75</v>
      </c>
      <c r="R43" s="40">
        <f t="shared" si="1"/>
        <v>46</v>
      </c>
    </row>
    <row r="44" spans="2:18" ht="31.5">
      <c r="D44" s="37" t="s">
        <v>70</v>
      </c>
      <c r="G44" s="38" t="s">
        <v>71</v>
      </c>
      <c r="H44" s="39">
        <v>131500</v>
      </c>
      <c r="I44" s="39">
        <v>131500</v>
      </c>
      <c r="J44" s="39">
        <v>131500</v>
      </c>
      <c r="K44" s="39">
        <v>53889</v>
      </c>
      <c r="L44" s="39"/>
      <c r="M44" s="39"/>
      <c r="N44" s="39"/>
      <c r="O44" s="39"/>
      <c r="P44" s="39">
        <v>56066.248800000001</v>
      </c>
      <c r="Q44" s="40">
        <f t="shared" si="0"/>
        <v>104.04024717474809</v>
      </c>
      <c r="R44" s="40">
        <f t="shared" si="1"/>
        <v>42.635930646387834</v>
      </c>
    </row>
    <row r="45" spans="2:18">
      <c r="B45" s="37" t="s">
        <v>72</v>
      </c>
      <c r="G45" s="38" t="s">
        <v>73</v>
      </c>
      <c r="H45" s="39">
        <v>0</v>
      </c>
      <c r="I45" s="39">
        <v>0</v>
      </c>
      <c r="J45" s="39">
        <v>0</v>
      </c>
      <c r="K45" s="39">
        <v>0</v>
      </c>
      <c r="L45" s="39"/>
      <c r="M45" s="39"/>
      <c r="N45" s="39"/>
      <c r="O45" s="39"/>
      <c r="P45" s="39">
        <v>146.61840000000001</v>
      </c>
      <c r="Q45" s="40">
        <f t="shared" si="0"/>
        <v>0</v>
      </c>
      <c r="R45" s="40">
        <f t="shared" si="1"/>
        <v>0</v>
      </c>
    </row>
    <row r="46" spans="2:18">
      <c r="C46" s="37" t="s">
        <v>25</v>
      </c>
      <c r="G46" s="38" t="s">
        <v>73</v>
      </c>
      <c r="H46" s="39">
        <v>0</v>
      </c>
      <c r="I46" s="39">
        <v>0</v>
      </c>
      <c r="J46" s="39">
        <v>0</v>
      </c>
      <c r="K46" s="39">
        <v>0</v>
      </c>
      <c r="L46" s="39"/>
      <c r="M46" s="39"/>
      <c r="N46" s="39"/>
      <c r="O46" s="39"/>
      <c r="P46" s="39">
        <v>146.61840000000001</v>
      </c>
      <c r="Q46" s="40">
        <f t="shared" si="0"/>
        <v>0</v>
      </c>
      <c r="R46" s="40">
        <f t="shared" si="1"/>
        <v>0</v>
      </c>
    </row>
    <row r="47" spans="2:18" ht="21">
      <c r="D47" s="37" t="s">
        <v>74</v>
      </c>
      <c r="G47" s="38" t="s">
        <v>75</v>
      </c>
      <c r="H47" s="39">
        <v>0</v>
      </c>
      <c r="I47" s="39">
        <v>0</v>
      </c>
      <c r="J47" s="39">
        <v>0</v>
      </c>
      <c r="K47" s="39">
        <v>0</v>
      </c>
      <c r="L47" s="39"/>
      <c r="M47" s="39"/>
      <c r="N47" s="39"/>
      <c r="O47" s="39"/>
      <c r="P47" s="39">
        <v>146.61840000000001</v>
      </c>
      <c r="Q47" s="40">
        <f t="shared" si="0"/>
        <v>0</v>
      </c>
      <c r="R47" s="40">
        <f t="shared" si="1"/>
        <v>0</v>
      </c>
    </row>
    <row r="48" spans="2:18" ht="63">
      <c r="B48" s="37" t="s">
        <v>76</v>
      </c>
      <c r="G48" s="38" t="s">
        <v>77</v>
      </c>
      <c r="H48" s="39">
        <v>259472</v>
      </c>
      <c r="I48" s="39">
        <v>259472</v>
      </c>
      <c r="J48" s="39">
        <v>259472</v>
      </c>
      <c r="K48" s="39">
        <v>80251.600000000006</v>
      </c>
      <c r="L48" s="39"/>
      <c r="M48" s="39"/>
      <c r="N48" s="39"/>
      <c r="O48" s="39"/>
      <c r="P48" s="39">
        <v>333092.29190000001</v>
      </c>
      <c r="Q48" s="40">
        <f t="shared" si="0"/>
        <v>415.06000117131617</v>
      </c>
      <c r="R48" s="40">
        <f t="shared" si="1"/>
        <v>128.37311613584509</v>
      </c>
    </row>
    <row r="49" spans="1:18">
      <c r="C49" s="37" t="s">
        <v>25</v>
      </c>
      <c r="G49" s="38" t="s">
        <v>78</v>
      </c>
      <c r="H49" s="39">
        <v>259472</v>
      </c>
      <c r="I49" s="39">
        <v>259472</v>
      </c>
      <c r="J49" s="39">
        <v>259472</v>
      </c>
      <c r="K49" s="39">
        <v>80251.600000000006</v>
      </c>
      <c r="L49" s="39"/>
      <c r="M49" s="39"/>
      <c r="N49" s="39"/>
      <c r="O49" s="39"/>
      <c r="P49" s="39">
        <v>333092.29190000001</v>
      </c>
      <c r="Q49" s="40">
        <f t="shared" si="0"/>
        <v>415.06000117131617</v>
      </c>
      <c r="R49" s="40">
        <f t="shared" si="1"/>
        <v>128.37311613584509</v>
      </c>
    </row>
    <row r="50" spans="1:18" ht="21">
      <c r="D50" s="37" t="s">
        <v>79</v>
      </c>
      <c r="G50" s="38" t="s">
        <v>80</v>
      </c>
      <c r="H50" s="39">
        <v>259472</v>
      </c>
      <c r="I50" s="39">
        <v>259472</v>
      </c>
      <c r="J50" s="39">
        <v>259472</v>
      </c>
      <c r="K50" s="39">
        <v>80251.600000000006</v>
      </c>
      <c r="L50" s="39"/>
      <c r="M50" s="39"/>
      <c r="N50" s="39"/>
      <c r="O50" s="39"/>
      <c r="P50" s="39">
        <v>333092.29190000001</v>
      </c>
      <c r="Q50" s="40">
        <f t="shared" si="0"/>
        <v>415.06000117131617</v>
      </c>
      <c r="R50" s="40">
        <f t="shared" si="1"/>
        <v>128.37311613584509</v>
      </c>
    </row>
    <row r="51" spans="1:18" ht="21">
      <c r="A51" s="29"/>
      <c r="B51" s="29"/>
      <c r="C51" s="29"/>
      <c r="D51" s="29"/>
      <c r="E51" s="29"/>
      <c r="F51" s="29"/>
      <c r="G51" s="30" t="s">
        <v>81</v>
      </c>
      <c r="H51" s="31">
        <v>215726</v>
      </c>
      <c r="I51" s="31">
        <v>215726</v>
      </c>
      <c r="J51" s="31">
        <v>215726</v>
      </c>
      <c r="K51" s="31">
        <v>53590.3</v>
      </c>
      <c r="L51" s="31"/>
      <c r="M51" s="31"/>
      <c r="N51" s="31"/>
      <c r="O51" s="31"/>
      <c r="P51" s="31">
        <v>113504.88400000001</v>
      </c>
      <c r="Q51" s="32">
        <f t="shared" si="0"/>
        <v>211.80117297346723</v>
      </c>
      <c r="R51" s="32">
        <f t="shared" si="1"/>
        <v>52.615300890944994</v>
      </c>
    </row>
    <row r="52" spans="1:18">
      <c r="A52" s="33" t="s">
        <v>32</v>
      </c>
      <c r="B52" s="33"/>
      <c r="C52" s="33"/>
      <c r="D52" s="33"/>
      <c r="E52" s="33"/>
      <c r="F52" s="33"/>
      <c r="G52" s="34" t="s">
        <v>82</v>
      </c>
      <c r="H52" s="35">
        <v>215726</v>
      </c>
      <c r="I52" s="35">
        <v>215726</v>
      </c>
      <c r="J52" s="35">
        <v>215726</v>
      </c>
      <c r="K52" s="35">
        <v>53590.3</v>
      </c>
      <c r="L52" s="35"/>
      <c r="M52" s="35"/>
      <c r="N52" s="35"/>
      <c r="O52" s="35"/>
      <c r="P52" s="35">
        <v>113504.88400000001</v>
      </c>
      <c r="Q52" s="36">
        <f t="shared" si="0"/>
        <v>211.80117297346723</v>
      </c>
      <c r="R52" s="36">
        <f t="shared" si="1"/>
        <v>52.615300890944994</v>
      </c>
    </row>
    <row r="53" spans="1:18" ht="21">
      <c r="B53" s="37" t="s">
        <v>27</v>
      </c>
      <c r="G53" s="38" t="s">
        <v>83</v>
      </c>
      <c r="H53" s="39">
        <v>115951</v>
      </c>
      <c r="I53" s="39">
        <v>115951</v>
      </c>
      <c r="J53" s="39">
        <v>115951</v>
      </c>
      <c r="K53" s="39">
        <v>28374.1</v>
      </c>
      <c r="L53" s="39"/>
      <c r="M53" s="39"/>
      <c r="N53" s="39"/>
      <c r="O53" s="39"/>
      <c r="P53" s="39">
        <v>29731.0471</v>
      </c>
      <c r="Q53" s="40">
        <f t="shared" si="0"/>
        <v>104.78234410959291</v>
      </c>
      <c r="R53" s="40">
        <f t="shared" si="1"/>
        <v>25.641044147959054</v>
      </c>
    </row>
    <row r="54" spans="1:18" ht="21">
      <c r="C54" s="37" t="s">
        <v>25</v>
      </c>
      <c r="G54" s="38" t="s">
        <v>84</v>
      </c>
      <c r="H54" s="39">
        <v>1553</v>
      </c>
      <c r="I54" s="39">
        <v>1553</v>
      </c>
      <c r="J54" s="39">
        <v>1553</v>
      </c>
      <c r="K54" s="39">
        <v>0</v>
      </c>
      <c r="L54" s="39"/>
      <c r="M54" s="39"/>
      <c r="N54" s="39"/>
      <c r="O54" s="39"/>
      <c r="P54" s="39">
        <v>0</v>
      </c>
      <c r="Q54" s="40">
        <f t="shared" si="0"/>
        <v>0</v>
      </c>
      <c r="R54" s="40">
        <f t="shared" si="1"/>
        <v>0</v>
      </c>
    </row>
    <row r="55" spans="1:18" ht="31.5">
      <c r="D55" s="37" t="s">
        <v>34</v>
      </c>
      <c r="G55" s="38" t="s">
        <v>85</v>
      </c>
      <c r="H55" s="39">
        <v>1553</v>
      </c>
      <c r="I55" s="39">
        <v>1553</v>
      </c>
      <c r="J55" s="39">
        <v>1553</v>
      </c>
      <c r="K55" s="39">
        <v>0</v>
      </c>
      <c r="L55" s="39"/>
      <c r="M55" s="39"/>
      <c r="N55" s="39"/>
      <c r="O55" s="39"/>
      <c r="P55" s="39">
        <v>0</v>
      </c>
      <c r="Q55" s="40">
        <f t="shared" si="0"/>
        <v>0</v>
      </c>
      <c r="R55" s="40">
        <f t="shared" si="1"/>
        <v>0</v>
      </c>
    </row>
    <row r="56" spans="1:18" ht="31.5">
      <c r="C56" s="37" t="s">
        <v>51</v>
      </c>
      <c r="G56" s="38" t="s">
        <v>86</v>
      </c>
      <c r="H56" s="39">
        <v>114117</v>
      </c>
      <c r="I56" s="39">
        <v>114117</v>
      </c>
      <c r="J56" s="39">
        <v>114117</v>
      </c>
      <c r="K56" s="39">
        <v>28338.6</v>
      </c>
      <c r="L56" s="39"/>
      <c r="M56" s="39"/>
      <c r="N56" s="39"/>
      <c r="O56" s="39"/>
      <c r="P56" s="39">
        <v>29720.735499999999</v>
      </c>
      <c r="Q56" s="40">
        <f t="shared" si="0"/>
        <v>104.8772187052289</v>
      </c>
      <c r="R56" s="40">
        <f t="shared" si="1"/>
        <v>26.044091152063231</v>
      </c>
    </row>
    <row r="57" spans="1:18" ht="105">
      <c r="D57" s="37" t="s">
        <v>76</v>
      </c>
      <c r="G57" s="38" t="s">
        <v>87</v>
      </c>
      <c r="H57" s="39">
        <v>6570</v>
      </c>
      <c r="I57" s="39">
        <v>6570</v>
      </c>
      <c r="J57" s="39">
        <v>6570</v>
      </c>
      <c r="K57" s="39">
        <v>1873</v>
      </c>
      <c r="L57" s="39"/>
      <c r="M57" s="39"/>
      <c r="N57" s="39"/>
      <c r="O57" s="39"/>
      <c r="P57" s="39">
        <v>2412.4920000000002</v>
      </c>
      <c r="Q57" s="40">
        <f t="shared" si="0"/>
        <v>128.80363053924185</v>
      </c>
      <c r="R57" s="40">
        <f t="shared" si="1"/>
        <v>36.719817351598181</v>
      </c>
    </row>
    <row r="58" spans="1:18" ht="94.5">
      <c r="D58" s="37" t="s">
        <v>88</v>
      </c>
      <c r="G58" s="38" t="s">
        <v>89</v>
      </c>
      <c r="H58" s="39">
        <v>106647</v>
      </c>
      <c r="I58" s="39">
        <v>106647</v>
      </c>
      <c r="J58" s="39">
        <v>106647</v>
      </c>
      <c r="K58" s="39">
        <v>26315.599999999999</v>
      </c>
      <c r="L58" s="39"/>
      <c r="M58" s="39"/>
      <c r="N58" s="39"/>
      <c r="O58" s="39"/>
      <c r="P58" s="39">
        <v>27171.4745</v>
      </c>
      <c r="Q58" s="40">
        <f t="shared" si="0"/>
        <v>103.25234651689492</v>
      </c>
      <c r="R58" s="40">
        <f t="shared" si="1"/>
        <v>25.477954841673935</v>
      </c>
    </row>
    <row r="59" spans="1:18" ht="42">
      <c r="D59" s="37" t="s">
        <v>74</v>
      </c>
      <c r="G59" s="38" t="s">
        <v>90</v>
      </c>
      <c r="H59" s="39">
        <v>900</v>
      </c>
      <c r="I59" s="39">
        <v>900</v>
      </c>
      <c r="J59" s="39">
        <v>900</v>
      </c>
      <c r="K59" s="39">
        <v>150</v>
      </c>
      <c r="L59" s="39"/>
      <c r="M59" s="39"/>
      <c r="N59" s="39"/>
      <c r="O59" s="39"/>
      <c r="P59" s="39">
        <v>136.76900000000001</v>
      </c>
      <c r="Q59" s="40">
        <f t="shared" si="0"/>
        <v>91.179333333333332</v>
      </c>
      <c r="R59" s="40">
        <f t="shared" si="1"/>
        <v>15.196555555555555</v>
      </c>
    </row>
    <row r="60" spans="1:18" ht="21">
      <c r="C60" s="37" t="s">
        <v>91</v>
      </c>
      <c r="G60" s="38" t="s">
        <v>92</v>
      </c>
      <c r="H60" s="39">
        <v>281</v>
      </c>
      <c r="I60" s="39">
        <v>281</v>
      </c>
      <c r="J60" s="39">
        <v>281</v>
      </c>
      <c r="K60" s="39">
        <v>35.5</v>
      </c>
      <c r="L60" s="39"/>
      <c r="M60" s="39"/>
      <c r="N60" s="39"/>
      <c r="O60" s="39"/>
      <c r="P60" s="39">
        <v>10.3116</v>
      </c>
      <c r="Q60" s="40">
        <f t="shared" si="0"/>
        <v>29.046760563380282</v>
      </c>
      <c r="R60" s="40">
        <f t="shared" si="1"/>
        <v>3.669608540925267</v>
      </c>
    </row>
    <row r="61" spans="1:18" ht="42">
      <c r="D61" s="37" t="s">
        <v>93</v>
      </c>
      <c r="G61" s="38" t="s">
        <v>94</v>
      </c>
      <c r="H61" s="39">
        <v>281</v>
      </c>
      <c r="I61" s="39">
        <v>281</v>
      </c>
      <c r="J61" s="39">
        <v>281</v>
      </c>
      <c r="K61" s="39">
        <v>35.5</v>
      </c>
      <c r="L61" s="39"/>
      <c r="M61" s="39"/>
      <c r="N61" s="39"/>
      <c r="O61" s="39"/>
      <c r="P61" s="39">
        <v>2.4998</v>
      </c>
      <c r="Q61" s="40">
        <f t="shared" si="0"/>
        <v>7.0416901408450707</v>
      </c>
      <c r="R61" s="40">
        <f t="shared" si="1"/>
        <v>0.88960854092526698</v>
      </c>
    </row>
    <row r="62" spans="1:18" ht="31.5">
      <c r="D62" s="37" t="s">
        <v>95</v>
      </c>
      <c r="G62" s="38" t="s">
        <v>96</v>
      </c>
      <c r="H62" s="39">
        <v>0</v>
      </c>
      <c r="I62" s="39">
        <v>0</v>
      </c>
      <c r="J62" s="39">
        <v>0</v>
      </c>
      <c r="K62" s="39">
        <v>0</v>
      </c>
      <c r="L62" s="39"/>
      <c r="M62" s="39"/>
      <c r="N62" s="39"/>
      <c r="O62" s="39"/>
      <c r="P62" s="39">
        <v>7.8117000000000001</v>
      </c>
      <c r="Q62" s="40">
        <f t="shared" si="0"/>
        <v>0</v>
      </c>
      <c r="R62" s="40">
        <f t="shared" si="1"/>
        <v>0</v>
      </c>
    </row>
    <row r="63" spans="1:18" ht="42">
      <c r="B63" s="37" t="s">
        <v>34</v>
      </c>
      <c r="G63" s="38" t="s">
        <v>97</v>
      </c>
      <c r="H63" s="39">
        <v>4972</v>
      </c>
      <c r="I63" s="39">
        <v>4972</v>
      </c>
      <c r="J63" s="39">
        <v>4972</v>
      </c>
      <c r="K63" s="39">
        <v>1649.9</v>
      </c>
      <c r="L63" s="39"/>
      <c r="M63" s="39"/>
      <c r="N63" s="39"/>
      <c r="O63" s="39"/>
      <c r="P63" s="39">
        <v>1743.876</v>
      </c>
      <c r="Q63" s="40">
        <f t="shared" si="0"/>
        <v>105.69586035517304</v>
      </c>
      <c r="R63" s="40">
        <f t="shared" si="1"/>
        <v>35.073934030571195</v>
      </c>
    </row>
    <row r="64" spans="1:18" ht="42">
      <c r="C64" s="37" t="s">
        <v>25</v>
      </c>
      <c r="G64" s="38" t="s">
        <v>97</v>
      </c>
      <c r="H64" s="39">
        <v>4972</v>
      </c>
      <c r="I64" s="39">
        <v>4972</v>
      </c>
      <c r="J64" s="39">
        <v>4972</v>
      </c>
      <c r="K64" s="39">
        <v>1649.9</v>
      </c>
      <c r="L64" s="39"/>
      <c r="M64" s="39"/>
      <c r="N64" s="39"/>
      <c r="O64" s="39"/>
      <c r="P64" s="39">
        <v>1743.876</v>
      </c>
      <c r="Q64" s="40">
        <f t="shared" si="0"/>
        <v>105.69586035517304</v>
      </c>
      <c r="R64" s="40">
        <f t="shared" si="1"/>
        <v>35.073934030571195</v>
      </c>
    </row>
    <row r="65" spans="1:18">
      <c r="D65" s="37" t="s">
        <v>34</v>
      </c>
      <c r="G65" s="41" t="s">
        <v>98</v>
      </c>
      <c r="H65" s="39">
        <v>4972</v>
      </c>
      <c r="I65" s="39">
        <v>4972</v>
      </c>
      <c r="J65" s="39">
        <v>4972</v>
      </c>
      <c r="K65" s="39">
        <v>1649.9</v>
      </c>
      <c r="L65" s="39"/>
      <c r="M65" s="39"/>
      <c r="N65" s="39"/>
      <c r="O65" s="39"/>
      <c r="P65" s="39">
        <v>1743.876</v>
      </c>
      <c r="Q65" s="40">
        <f t="shared" si="0"/>
        <v>105.69586035517304</v>
      </c>
      <c r="R65" s="40">
        <f t="shared" si="1"/>
        <v>35.073934030571195</v>
      </c>
    </row>
    <row r="66" spans="1:18" ht="52.5">
      <c r="B66" s="37" t="s">
        <v>38</v>
      </c>
      <c r="G66" s="38" t="s">
        <v>99</v>
      </c>
      <c r="H66" s="39">
        <v>6085</v>
      </c>
      <c r="I66" s="39">
        <v>6085</v>
      </c>
      <c r="J66" s="39">
        <v>6085</v>
      </c>
      <c r="K66" s="39">
        <v>2029.4</v>
      </c>
      <c r="L66" s="39"/>
      <c r="M66" s="39"/>
      <c r="N66" s="39"/>
      <c r="O66" s="39"/>
      <c r="P66" s="39">
        <v>2029.3629000000001</v>
      </c>
      <c r="Q66" s="40">
        <f t="shared" si="0"/>
        <v>99.998171873460137</v>
      </c>
      <c r="R66" s="40">
        <f t="shared" si="1"/>
        <v>33.350253081347574</v>
      </c>
    </row>
    <row r="67" spans="1:18" ht="52.5">
      <c r="C67" s="37" t="s">
        <v>25</v>
      </c>
      <c r="G67" s="38" t="s">
        <v>99</v>
      </c>
      <c r="H67" s="39">
        <v>6085</v>
      </c>
      <c r="I67" s="39">
        <v>6085</v>
      </c>
      <c r="J67" s="39">
        <v>6085</v>
      </c>
      <c r="K67" s="39">
        <v>2029.4</v>
      </c>
      <c r="L67" s="39"/>
      <c r="M67" s="39"/>
      <c r="N67" s="39"/>
      <c r="O67" s="39"/>
      <c r="P67" s="39">
        <v>2029.3629000000001</v>
      </c>
      <c r="Q67" s="40">
        <f t="shared" si="0"/>
        <v>99.998171873460137</v>
      </c>
      <c r="R67" s="40">
        <f t="shared" si="1"/>
        <v>33.350253081347574</v>
      </c>
    </row>
    <row r="68" spans="1:18" ht="42">
      <c r="D68" s="37" t="s">
        <v>34</v>
      </c>
      <c r="G68" s="38" t="s">
        <v>100</v>
      </c>
      <c r="H68" s="39">
        <v>6085</v>
      </c>
      <c r="I68" s="39">
        <v>6085</v>
      </c>
      <c r="J68" s="39">
        <v>6085</v>
      </c>
      <c r="K68" s="39">
        <v>2029.4</v>
      </c>
      <c r="L68" s="39"/>
      <c r="M68" s="39"/>
      <c r="N68" s="39"/>
      <c r="O68" s="39"/>
      <c r="P68" s="39">
        <v>2029.3629000000001</v>
      </c>
      <c r="Q68" s="40">
        <f t="shared" si="0"/>
        <v>99.998171873460137</v>
      </c>
      <c r="R68" s="40">
        <f t="shared" si="1"/>
        <v>33.350253081347574</v>
      </c>
    </row>
    <row r="69" spans="1:18" ht="84">
      <c r="B69" s="37" t="s">
        <v>40</v>
      </c>
      <c r="G69" s="38" t="s">
        <v>101</v>
      </c>
      <c r="H69" s="39">
        <v>10076</v>
      </c>
      <c r="I69" s="39">
        <v>10076</v>
      </c>
      <c r="J69" s="39">
        <v>10076</v>
      </c>
      <c r="K69" s="39">
        <v>9736.5</v>
      </c>
      <c r="L69" s="39"/>
      <c r="M69" s="39"/>
      <c r="N69" s="39"/>
      <c r="O69" s="39"/>
      <c r="P69" s="39">
        <v>58233.4</v>
      </c>
      <c r="Q69" s="40">
        <f t="shared" si="0"/>
        <v>598.09377086221946</v>
      </c>
      <c r="R69" s="40">
        <f t="shared" si="1"/>
        <v>577.9416435093292</v>
      </c>
    </row>
    <row r="70" spans="1:18" ht="126">
      <c r="C70" s="37" t="s">
        <v>25</v>
      </c>
      <c r="G70" s="38" t="s">
        <v>102</v>
      </c>
      <c r="H70" s="39">
        <v>10076</v>
      </c>
      <c r="I70" s="39">
        <v>10076</v>
      </c>
      <c r="J70" s="39">
        <v>10076</v>
      </c>
      <c r="K70" s="39">
        <v>9736.5</v>
      </c>
      <c r="L70" s="39"/>
      <c r="M70" s="39"/>
      <c r="N70" s="39"/>
      <c r="O70" s="39"/>
      <c r="P70" s="39">
        <v>58233.4</v>
      </c>
      <c r="Q70" s="40">
        <f t="shared" si="0"/>
        <v>598.09377086221946</v>
      </c>
      <c r="R70" s="40">
        <f t="shared" si="1"/>
        <v>577.9416435093292</v>
      </c>
    </row>
    <row r="71" spans="1:18" ht="42">
      <c r="D71" s="37" t="s">
        <v>103</v>
      </c>
      <c r="G71" s="38" t="s">
        <v>104</v>
      </c>
      <c r="H71" s="39">
        <v>9656</v>
      </c>
      <c r="I71" s="39">
        <v>9656</v>
      </c>
      <c r="J71" s="39">
        <v>9656</v>
      </c>
      <c r="K71" s="39">
        <v>9656</v>
      </c>
      <c r="L71" s="39"/>
      <c r="M71" s="39"/>
      <c r="N71" s="39"/>
      <c r="O71" s="39"/>
      <c r="P71" s="39">
        <v>58152.903299999998</v>
      </c>
      <c r="Q71" s="40">
        <f t="shared" si="0"/>
        <v>602.24630592377798</v>
      </c>
      <c r="R71" s="40">
        <f t="shared" si="1"/>
        <v>602.24630592377798</v>
      </c>
    </row>
    <row r="72" spans="1:18" ht="52.5">
      <c r="D72" s="37" t="s">
        <v>105</v>
      </c>
      <c r="G72" s="38" t="s">
        <v>106</v>
      </c>
      <c r="H72" s="39">
        <v>420</v>
      </c>
      <c r="I72" s="39">
        <v>420</v>
      </c>
      <c r="J72" s="39">
        <v>420</v>
      </c>
      <c r="K72" s="39">
        <v>80.5</v>
      </c>
      <c r="L72" s="39"/>
      <c r="M72" s="39"/>
      <c r="N72" s="39"/>
      <c r="O72" s="39"/>
      <c r="P72" s="39">
        <v>80.496700000000004</v>
      </c>
      <c r="Q72" s="40">
        <f t="shared" si="0"/>
        <v>99.995900621118011</v>
      </c>
      <c r="R72" s="40">
        <f t="shared" si="1"/>
        <v>19.165880952380952</v>
      </c>
    </row>
    <row r="73" spans="1:18">
      <c r="B73" s="37" t="s">
        <v>93</v>
      </c>
      <c r="G73" s="38" t="s">
        <v>107</v>
      </c>
      <c r="H73" s="39">
        <v>78642</v>
      </c>
      <c r="I73" s="39">
        <v>78642</v>
      </c>
      <c r="J73" s="39">
        <v>78642</v>
      </c>
      <c r="K73" s="39">
        <v>11800.4</v>
      </c>
      <c r="L73" s="39"/>
      <c r="M73" s="39"/>
      <c r="N73" s="39"/>
      <c r="O73" s="39"/>
      <c r="P73" s="39">
        <v>21767.198100000001</v>
      </c>
      <c r="Q73" s="40">
        <f t="shared" si="0"/>
        <v>184.46152757533645</v>
      </c>
      <c r="R73" s="40">
        <f t="shared" si="1"/>
        <v>27.678846036469061</v>
      </c>
    </row>
    <row r="74" spans="1:18">
      <c r="C74" s="37" t="s">
        <v>25</v>
      </c>
      <c r="G74" s="38" t="s">
        <v>107</v>
      </c>
      <c r="H74" s="39">
        <v>78642</v>
      </c>
      <c r="I74" s="39">
        <v>78642</v>
      </c>
      <c r="J74" s="39">
        <v>78642</v>
      </c>
      <c r="K74" s="39">
        <v>11800.4</v>
      </c>
      <c r="L74" s="39"/>
      <c r="M74" s="39"/>
      <c r="N74" s="39"/>
      <c r="O74" s="39"/>
      <c r="P74" s="39">
        <v>21767.198100000001</v>
      </c>
      <c r="Q74" s="40">
        <f t="shared" ref="Q74:Q137" si="2">IF(K74=0,0,P74/K74*100)</f>
        <v>184.46152757533645</v>
      </c>
      <c r="R74" s="40">
        <f t="shared" ref="R74:R137" si="3">IF(J74=0,0,P74/J74*100)</f>
        <v>27.678846036469061</v>
      </c>
    </row>
    <row r="75" spans="1:18" ht="42">
      <c r="D75" s="37" t="s">
        <v>36</v>
      </c>
      <c r="G75" s="38" t="s">
        <v>108</v>
      </c>
      <c r="H75" s="39">
        <v>0</v>
      </c>
      <c r="I75" s="39">
        <v>0</v>
      </c>
      <c r="J75" s="39">
        <v>0</v>
      </c>
      <c r="K75" s="39">
        <v>0</v>
      </c>
      <c r="L75" s="39"/>
      <c r="M75" s="39"/>
      <c r="N75" s="39"/>
      <c r="O75" s="39"/>
      <c r="P75" s="39">
        <v>26.7486</v>
      </c>
      <c r="Q75" s="40">
        <f t="shared" si="2"/>
        <v>0</v>
      </c>
      <c r="R75" s="40">
        <f t="shared" si="3"/>
        <v>0</v>
      </c>
    </row>
    <row r="76" spans="1:18" ht="21">
      <c r="D76" s="37" t="s">
        <v>72</v>
      </c>
      <c r="G76" s="38" t="s">
        <v>109</v>
      </c>
      <c r="H76" s="39">
        <v>0</v>
      </c>
      <c r="I76" s="39">
        <v>0</v>
      </c>
      <c r="J76" s="39">
        <v>0</v>
      </c>
      <c r="K76" s="39">
        <v>0</v>
      </c>
      <c r="L76" s="39"/>
      <c r="M76" s="39"/>
      <c r="N76" s="39"/>
      <c r="O76" s="39"/>
      <c r="P76" s="39">
        <v>9858.4148999999998</v>
      </c>
      <c r="Q76" s="40">
        <f t="shared" si="2"/>
        <v>0</v>
      </c>
      <c r="R76" s="40">
        <f t="shared" si="3"/>
        <v>0</v>
      </c>
    </row>
    <row r="77" spans="1:18" ht="42">
      <c r="D77" s="37" t="s">
        <v>88</v>
      </c>
      <c r="G77" s="38" t="s">
        <v>110</v>
      </c>
      <c r="H77" s="39">
        <v>78642</v>
      </c>
      <c r="I77" s="39">
        <v>78642</v>
      </c>
      <c r="J77" s="39">
        <v>78642</v>
      </c>
      <c r="K77" s="39">
        <v>11800.4</v>
      </c>
      <c r="L77" s="39"/>
      <c r="M77" s="39"/>
      <c r="N77" s="39"/>
      <c r="O77" s="39"/>
      <c r="P77" s="39">
        <v>11882.034600000001</v>
      </c>
      <c r="Q77" s="40">
        <f t="shared" si="2"/>
        <v>100.6917951933833</v>
      </c>
      <c r="R77" s="40">
        <f t="shared" si="3"/>
        <v>15.109018844892045</v>
      </c>
    </row>
    <row r="78" spans="1:18" ht="31.5">
      <c r="A78" s="29"/>
      <c r="B78" s="29"/>
      <c r="C78" s="29"/>
      <c r="D78" s="29"/>
      <c r="E78" s="29"/>
      <c r="F78" s="29"/>
      <c r="G78" s="30" t="s">
        <v>111</v>
      </c>
      <c r="H78" s="31">
        <v>1753277</v>
      </c>
      <c r="I78" s="31">
        <v>1753277</v>
      </c>
      <c r="J78" s="31">
        <v>1753277</v>
      </c>
      <c r="K78" s="31">
        <v>181419.6</v>
      </c>
      <c r="L78" s="31"/>
      <c r="M78" s="31"/>
      <c r="N78" s="31"/>
      <c r="O78" s="31"/>
      <c r="P78" s="31">
        <v>320637.26459999999</v>
      </c>
      <c r="Q78" s="32">
        <f t="shared" si="2"/>
        <v>176.73794044303924</v>
      </c>
      <c r="R78" s="32">
        <f t="shared" si="3"/>
        <v>18.287884036578362</v>
      </c>
    </row>
    <row r="79" spans="1:18" ht="22.5">
      <c r="A79" s="33" t="s">
        <v>45</v>
      </c>
      <c r="B79" s="33"/>
      <c r="C79" s="33"/>
      <c r="D79" s="33"/>
      <c r="E79" s="33"/>
      <c r="F79" s="33"/>
      <c r="G79" s="34" t="s">
        <v>112</v>
      </c>
      <c r="H79" s="35">
        <v>1753277</v>
      </c>
      <c r="I79" s="35">
        <v>1753277</v>
      </c>
      <c r="J79" s="35">
        <v>1753277</v>
      </c>
      <c r="K79" s="35">
        <v>181419.6</v>
      </c>
      <c r="L79" s="35"/>
      <c r="M79" s="35"/>
      <c r="N79" s="35"/>
      <c r="O79" s="35"/>
      <c r="P79" s="35">
        <v>320637.26459999999</v>
      </c>
      <c r="Q79" s="36">
        <f t="shared" si="2"/>
        <v>176.73794044303924</v>
      </c>
      <c r="R79" s="36">
        <f t="shared" si="3"/>
        <v>18.287884036578362</v>
      </c>
    </row>
    <row r="80" spans="1:18" ht="31.5">
      <c r="B80" s="37" t="s">
        <v>27</v>
      </c>
      <c r="G80" s="38" t="s">
        <v>113</v>
      </c>
      <c r="H80" s="39">
        <v>1288757</v>
      </c>
      <c r="I80" s="39">
        <v>1288757</v>
      </c>
      <c r="J80" s="39">
        <v>1288757</v>
      </c>
      <c r="K80" s="39">
        <v>36400</v>
      </c>
      <c r="L80" s="39"/>
      <c r="M80" s="39"/>
      <c r="N80" s="39"/>
      <c r="O80" s="39"/>
      <c r="P80" s="39">
        <v>148429.10509999999</v>
      </c>
      <c r="Q80" s="40">
        <f t="shared" si="2"/>
        <v>407.77226675824176</v>
      </c>
      <c r="R80" s="40">
        <f t="shared" si="3"/>
        <v>11.517229788082624</v>
      </c>
    </row>
    <row r="81" spans="1:18" ht="31.5">
      <c r="C81" s="37" t="s">
        <v>25</v>
      </c>
      <c r="G81" s="38" t="s">
        <v>113</v>
      </c>
      <c r="H81" s="39">
        <v>1288757</v>
      </c>
      <c r="I81" s="39">
        <v>1288757</v>
      </c>
      <c r="J81" s="39">
        <v>1288757</v>
      </c>
      <c r="K81" s="39">
        <v>36400</v>
      </c>
      <c r="L81" s="39"/>
      <c r="M81" s="39"/>
      <c r="N81" s="39"/>
      <c r="O81" s="39"/>
      <c r="P81" s="39">
        <v>148429.10509999999</v>
      </c>
      <c r="Q81" s="40">
        <f t="shared" si="2"/>
        <v>407.77226675824176</v>
      </c>
      <c r="R81" s="40">
        <f t="shared" si="3"/>
        <v>11.517229788082624</v>
      </c>
    </row>
    <row r="82" spans="1:18" ht="42">
      <c r="D82" s="37" t="s">
        <v>34</v>
      </c>
      <c r="G82" s="38" t="s">
        <v>114</v>
      </c>
      <c r="H82" s="39">
        <v>161546</v>
      </c>
      <c r="I82" s="39">
        <v>161546</v>
      </c>
      <c r="J82" s="39">
        <v>161546</v>
      </c>
      <c r="K82" s="39">
        <v>36400</v>
      </c>
      <c r="L82" s="39"/>
      <c r="M82" s="39"/>
      <c r="N82" s="39"/>
      <c r="O82" s="39"/>
      <c r="P82" s="39">
        <v>90437.064299999998</v>
      </c>
      <c r="Q82" s="40">
        <f t="shared" si="2"/>
        <v>248.45347335164837</v>
      </c>
      <c r="R82" s="40">
        <f t="shared" si="3"/>
        <v>55.982236824186295</v>
      </c>
    </row>
    <row r="83" spans="1:18" ht="21">
      <c r="D83" s="37" t="s">
        <v>38</v>
      </c>
      <c r="G83" s="38" t="s">
        <v>115</v>
      </c>
      <c r="H83" s="39">
        <v>1127211</v>
      </c>
      <c r="I83" s="39">
        <v>1127211</v>
      </c>
      <c r="J83" s="39">
        <v>1127211</v>
      </c>
      <c r="K83" s="39">
        <v>0</v>
      </c>
      <c r="L83" s="39"/>
      <c r="M83" s="39"/>
      <c r="N83" s="39"/>
      <c r="O83" s="39"/>
      <c r="P83" s="39">
        <v>57931</v>
      </c>
      <c r="Q83" s="40">
        <f t="shared" si="2"/>
        <v>0</v>
      </c>
      <c r="R83" s="40">
        <f t="shared" si="3"/>
        <v>5.1393217418921573</v>
      </c>
    </row>
    <row r="84" spans="1:18" ht="21">
      <c r="D84" s="37" t="s">
        <v>72</v>
      </c>
      <c r="G84" s="38" t="s">
        <v>116</v>
      </c>
      <c r="H84" s="39">
        <v>0</v>
      </c>
      <c r="I84" s="39">
        <v>0</v>
      </c>
      <c r="J84" s="39">
        <v>0</v>
      </c>
      <c r="K84" s="39">
        <v>0</v>
      </c>
      <c r="L84" s="39"/>
      <c r="M84" s="39"/>
      <c r="N84" s="39"/>
      <c r="O84" s="39"/>
      <c r="P84" s="39">
        <v>61.040700000000001</v>
      </c>
      <c r="Q84" s="40">
        <f t="shared" si="2"/>
        <v>0</v>
      </c>
      <c r="R84" s="40">
        <f t="shared" si="3"/>
        <v>0</v>
      </c>
    </row>
    <row r="85" spans="1:18" ht="21">
      <c r="B85" s="37" t="s">
        <v>38</v>
      </c>
      <c r="G85" s="38" t="s">
        <v>117</v>
      </c>
      <c r="H85" s="39">
        <v>464520</v>
      </c>
      <c r="I85" s="39">
        <v>464520</v>
      </c>
      <c r="J85" s="39">
        <v>464520</v>
      </c>
      <c r="K85" s="39">
        <v>145019.6</v>
      </c>
      <c r="L85" s="39"/>
      <c r="M85" s="39"/>
      <c r="N85" s="39"/>
      <c r="O85" s="39"/>
      <c r="P85" s="39">
        <v>172208.15950000001</v>
      </c>
      <c r="Q85" s="40">
        <f t="shared" si="2"/>
        <v>118.74819645068666</v>
      </c>
      <c r="R85" s="40">
        <f t="shared" si="3"/>
        <v>37.072280956686477</v>
      </c>
    </row>
    <row r="86" spans="1:18">
      <c r="C86" s="37" t="s">
        <v>25</v>
      </c>
      <c r="G86" s="38" t="s">
        <v>118</v>
      </c>
      <c r="H86" s="39">
        <v>310010</v>
      </c>
      <c r="I86" s="39">
        <v>310010</v>
      </c>
      <c r="J86" s="39">
        <v>310010</v>
      </c>
      <c r="K86" s="39">
        <v>93519.6</v>
      </c>
      <c r="L86" s="39"/>
      <c r="M86" s="39"/>
      <c r="N86" s="39"/>
      <c r="O86" s="39"/>
      <c r="P86" s="39">
        <v>106651.084</v>
      </c>
      <c r="Q86" s="40">
        <f t="shared" si="2"/>
        <v>114.0414244714477</v>
      </c>
      <c r="R86" s="40">
        <f t="shared" si="3"/>
        <v>34.402465726912034</v>
      </c>
    </row>
    <row r="87" spans="1:18" ht="21">
      <c r="D87" s="37" t="s">
        <v>27</v>
      </c>
      <c r="G87" s="38" t="s">
        <v>119</v>
      </c>
      <c r="H87" s="39">
        <v>310010</v>
      </c>
      <c r="I87" s="39">
        <v>310010</v>
      </c>
      <c r="J87" s="39">
        <v>310010</v>
      </c>
      <c r="K87" s="39">
        <v>93519.6</v>
      </c>
      <c r="L87" s="39"/>
      <c r="M87" s="39"/>
      <c r="N87" s="39"/>
      <c r="O87" s="39"/>
      <c r="P87" s="39">
        <v>106651.084</v>
      </c>
      <c r="Q87" s="40">
        <f t="shared" si="2"/>
        <v>114.0414244714477</v>
      </c>
      <c r="R87" s="40">
        <f t="shared" si="3"/>
        <v>34.402465726912034</v>
      </c>
    </row>
    <row r="88" spans="1:18">
      <c r="C88" s="37" t="s">
        <v>32</v>
      </c>
      <c r="G88" s="38" t="s">
        <v>120</v>
      </c>
      <c r="H88" s="39">
        <v>154510</v>
      </c>
      <c r="I88" s="39">
        <v>154510</v>
      </c>
      <c r="J88" s="39">
        <v>154510</v>
      </c>
      <c r="K88" s="39">
        <v>51500</v>
      </c>
      <c r="L88" s="39"/>
      <c r="M88" s="39"/>
      <c r="N88" s="39"/>
      <c r="O88" s="39"/>
      <c r="P88" s="39">
        <v>65557.075500000006</v>
      </c>
      <c r="Q88" s="40">
        <f t="shared" si="2"/>
        <v>127.29529223300973</v>
      </c>
      <c r="R88" s="40">
        <f t="shared" si="3"/>
        <v>42.429017862921498</v>
      </c>
    </row>
    <row r="89" spans="1:18" ht="21">
      <c r="D89" s="37" t="s">
        <v>34</v>
      </c>
      <c r="G89" s="38" t="s">
        <v>121</v>
      </c>
      <c r="H89" s="39">
        <v>154510</v>
      </c>
      <c r="I89" s="39">
        <v>154510</v>
      </c>
      <c r="J89" s="39">
        <v>154510</v>
      </c>
      <c r="K89" s="39">
        <v>51500</v>
      </c>
      <c r="L89" s="39"/>
      <c r="M89" s="39"/>
      <c r="N89" s="39"/>
      <c r="O89" s="39"/>
      <c r="P89" s="39">
        <v>65557.075500000006</v>
      </c>
      <c r="Q89" s="40">
        <f t="shared" si="2"/>
        <v>127.29529223300973</v>
      </c>
      <c r="R89" s="40">
        <f t="shared" si="3"/>
        <v>42.429017862921498</v>
      </c>
    </row>
    <row r="90" spans="1:18" ht="21">
      <c r="A90" s="29"/>
      <c r="B90" s="29"/>
      <c r="C90" s="29"/>
      <c r="D90" s="29"/>
      <c r="E90" s="29"/>
      <c r="F90" s="29"/>
      <c r="G90" s="30" t="s">
        <v>122</v>
      </c>
      <c r="H90" s="31">
        <v>9533796</v>
      </c>
      <c r="I90" s="31">
        <v>9533797</v>
      </c>
      <c r="J90" s="31">
        <v>14774060.6</v>
      </c>
      <c r="K90" s="31">
        <v>1833607.4</v>
      </c>
      <c r="L90" s="31"/>
      <c r="M90" s="31"/>
      <c r="N90" s="31"/>
      <c r="O90" s="31"/>
      <c r="P90" s="31">
        <v>1833607.4</v>
      </c>
      <c r="Q90" s="32">
        <f t="shared" si="2"/>
        <v>100</v>
      </c>
      <c r="R90" s="32">
        <f t="shared" si="3"/>
        <v>12.410991464323626</v>
      </c>
    </row>
    <row r="91" spans="1:18">
      <c r="A91" s="33" t="s">
        <v>47</v>
      </c>
      <c r="B91" s="33"/>
      <c r="C91" s="33"/>
      <c r="D91" s="33"/>
      <c r="E91" s="33"/>
      <c r="F91" s="33"/>
      <c r="G91" s="34" t="s">
        <v>123</v>
      </c>
      <c r="H91" s="35">
        <v>9533796</v>
      </c>
      <c r="I91" s="35">
        <v>9533797</v>
      </c>
      <c r="J91" s="35">
        <v>14774060.6</v>
      </c>
      <c r="K91" s="35">
        <v>1833607.4</v>
      </c>
      <c r="L91" s="35"/>
      <c r="M91" s="35"/>
      <c r="N91" s="35"/>
      <c r="O91" s="35"/>
      <c r="P91" s="35">
        <v>1833607.4</v>
      </c>
      <c r="Q91" s="36">
        <f t="shared" si="2"/>
        <v>100</v>
      </c>
      <c r="R91" s="36">
        <f t="shared" si="3"/>
        <v>12.410991464323626</v>
      </c>
    </row>
    <row r="92" spans="1:18" ht="21">
      <c r="B92" s="37" t="s">
        <v>27</v>
      </c>
      <c r="G92" s="38" t="s">
        <v>124</v>
      </c>
      <c r="H92" s="39">
        <v>0</v>
      </c>
      <c r="I92" s="39">
        <v>1</v>
      </c>
      <c r="J92" s="39">
        <v>1</v>
      </c>
      <c r="K92" s="39">
        <v>1</v>
      </c>
      <c r="L92" s="39"/>
      <c r="M92" s="39"/>
      <c r="N92" s="39"/>
      <c r="O92" s="39"/>
      <c r="P92" s="39">
        <v>1</v>
      </c>
      <c r="Q92" s="40">
        <f t="shared" si="2"/>
        <v>100</v>
      </c>
      <c r="R92" s="40">
        <f t="shared" si="3"/>
        <v>100</v>
      </c>
    </row>
    <row r="93" spans="1:18" ht="31.5">
      <c r="C93" s="37" t="s">
        <v>45</v>
      </c>
      <c r="G93" s="38" t="s">
        <v>125</v>
      </c>
      <c r="H93" s="39">
        <v>0</v>
      </c>
      <c r="I93" s="39">
        <v>1</v>
      </c>
      <c r="J93" s="39">
        <v>1</v>
      </c>
      <c r="K93" s="39">
        <v>1</v>
      </c>
      <c r="L93" s="39"/>
      <c r="M93" s="39"/>
      <c r="N93" s="39"/>
      <c r="O93" s="39"/>
      <c r="P93" s="39">
        <v>1</v>
      </c>
      <c r="Q93" s="40">
        <f t="shared" si="2"/>
        <v>100</v>
      </c>
      <c r="R93" s="40">
        <f t="shared" si="3"/>
        <v>100</v>
      </c>
    </row>
    <row r="94" spans="1:18" ht="31.5">
      <c r="D94" s="37" t="s">
        <v>34</v>
      </c>
      <c r="G94" s="38" t="s">
        <v>126</v>
      </c>
      <c r="H94" s="39">
        <v>0</v>
      </c>
      <c r="I94" s="39">
        <v>1</v>
      </c>
      <c r="J94" s="39">
        <v>1</v>
      </c>
      <c r="K94" s="39">
        <v>1</v>
      </c>
      <c r="L94" s="39"/>
      <c r="M94" s="39"/>
      <c r="N94" s="39"/>
      <c r="O94" s="39"/>
      <c r="P94" s="39">
        <v>1</v>
      </c>
      <c r="Q94" s="40">
        <f t="shared" si="2"/>
        <v>100</v>
      </c>
      <c r="R94" s="40">
        <f t="shared" si="3"/>
        <v>100</v>
      </c>
    </row>
    <row r="95" spans="1:18" ht="21">
      <c r="B95" s="37" t="s">
        <v>34</v>
      </c>
      <c r="G95" s="38" t="s">
        <v>127</v>
      </c>
      <c r="H95" s="39">
        <v>9533796</v>
      </c>
      <c r="I95" s="39">
        <v>9533796</v>
      </c>
      <c r="J95" s="39">
        <v>14774059.6</v>
      </c>
      <c r="K95" s="39">
        <v>1833606.4</v>
      </c>
      <c r="L95" s="39"/>
      <c r="M95" s="39"/>
      <c r="N95" s="39"/>
      <c r="O95" s="39"/>
      <c r="P95" s="39">
        <v>1833606.4</v>
      </c>
      <c r="Q95" s="40">
        <f t="shared" si="2"/>
        <v>100</v>
      </c>
      <c r="R95" s="40">
        <f t="shared" si="3"/>
        <v>12.410985535756197</v>
      </c>
    </row>
    <row r="96" spans="1:18">
      <c r="C96" s="37" t="s">
        <v>32</v>
      </c>
      <c r="G96" s="38" t="s">
        <v>128</v>
      </c>
      <c r="H96" s="39">
        <v>8862417</v>
      </c>
      <c r="I96" s="39">
        <v>8862417</v>
      </c>
      <c r="J96" s="39">
        <v>13837629</v>
      </c>
      <c r="K96" s="39">
        <v>1717780.5</v>
      </c>
      <c r="L96" s="39"/>
      <c r="M96" s="39"/>
      <c r="N96" s="39"/>
      <c r="O96" s="39"/>
      <c r="P96" s="39">
        <v>1717780.5</v>
      </c>
      <c r="Q96" s="40">
        <f t="shared" si="2"/>
        <v>100</v>
      </c>
      <c r="R96" s="40">
        <f t="shared" si="3"/>
        <v>12.413835491614929</v>
      </c>
    </row>
    <row r="97" spans="1:18">
      <c r="D97" s="37" t="s">
        <v>27</v>
      </c>
      <c r="G97" s="38" t="s">
        <v>129</v>
      </c>
      <c r="H97" s="39">
        <v>4241341</v>
      </c>
      <c r="I97" s="39">
        <v>4241341</v>
      </c>
      <c r="J97" s="39">
        <v>6758077.7999999998</v>
      </c>
      <c r="K97" s="39">
        <v>944086</v>
      </c>
      <c r="L97" s="39"/>
      <c r="M97" s="39"/>
      <c r="N97" s="39"/>
      <c r="O97" s="39"/>
      <c r="P97" s="39">
        <v>944086</v>
      </c>
      <c r="Q97" s="40">
        <f t="shared" si="2"/>
        <v>100</v>
      </c>
      <c r="R97" s="40">
        <f t="shared" si="3"/>
        <v>13.969741514369662</v>
      </c>
    </row>
    <row r="98" spans="1:18">
      <c r="D98" s="37" t="s">
        <v>34</v>
      </c>
      <c r="G98" s="38" t="s">
        <v>130</v>
      </c>
      <c r="H98" s="39">
        <v>4621076</v>
      </c>
      <c r="I98" s="39">
        <v>4621076</v>
      </c>
      <c r="J98" s="39">
        <v>7079551.2000000002</v>
      </c>
      <c r="K98" s="39">
        <v>773694.5</v>
      </c>
      <c r="L98" s="39"/>
      <c r="M98" s="39"/>
      <c r="N98" s="39"/>
      <c r="O98" s="39"/>
      <c r="P98" s="39">
        <v>773694.5</v>
      </c>
      <c r="Q98" s="40">
        <f t="shared" si="2"/>
        <v>100</v>
      </c>
      <c r="R98" s="40">
        <f t="shared" si="3"/>
        <v>10.928581178987731</v>
      </c>
    </row>
    <row r="99" spans="1:18" ht="21">
      <c r="C99" s="37" t="s">
        <v>45</v>
      </c>
      <c r="G99" s="38" t="s">
        <v>131</v>
      </c>
      <c r="H99" s="39">
        <v>671379</v>
      </c>
      <c r="I99" s="39">
        <v>671379</v>
      </c>
      <c r="J99" s="39">
        <v>936430.6</v>
      </c>
      <c r="K99" s="39">
        <v>115825.9</v>
      </c>
      <c r="L99" s="39"/>
      <c r="M99" s="39"/>
      <c r="N99" s="39"/>
      <c r="O99" s="39"/>
      <c r="P99" s="39">
        <v>115825.9</v>
      </c>
      <c r="Q99" s="40">
        <f t="shared" si="2"/>
        <v>100</v>
      </c>
      <c r="R99" s="40">
        <f t="shared" si="3"/>
        <v>12.368871756219841</v>
      </c>
    </row>
    <row r="100" spans="1:18">
      <c r="D100" s="37" t="s">
        <v>27</v>
      </c>
      <c r="G100" s="38" t="s">
        <v>129</v>
      </c>
      <c r="H100" s="39">
        <v>0</v>
      </c>
      <c r="I100" s="39">
        <v>0</v>
      </c>
      <c r="J100" s="39">
        <v>265051.59999999998</v>
      </c>
      <c r="K100" s="39">
        <v>4111.6000000000004</v>
      </c>
      <c r="L100" s="39"/>
      <c r="M100" s="39"/>
      <c r="N100" s="39"/>
      <c r="O100" s="39"/>
      <c r="P100" s="39">
        <v>4111.6000000000004</v>
      </c>
      <c r="Q100" s="40">
        <f t="shared" si="2"/>
        <v>100</v>
      </c>
      <c r="R100" s="40">
        <f t="shared" si="3"/>
        <v>1.5512451160453289</v>
      </c>
    </row>
    <row r="101" spans="1:18">
      <c r="D101" s="37" t="s">
        <v>38</v>
      </c>
      <c r="G101" s="38" t="s">
        <v>132</v>
      </c>
      <c r="H101" s="39">
        <v>671379</v>
      </c>
      <c r="I101" s="39">
        <v>671379</v>
      </c>
      <c r="J101" s="39">
        <v>671379</v>
      </c>
      <c r="K101" s="39">
        <v>111714.3</v>
      </c>
      <c r="L101" s="39"/>
      <c r="M101" s="39"/>
      <c r="N101" s="39"/>
      <c r="O101" s="39"/>
      <c r="P101" s="39">
        <v>111714.3</v>
      </c>
      <c r="Q101" s="40">
        <f t="shared" si="2"/>
        <v>100</v>
      </c>
      <c r="R101" s="40">
        <f t="shared" si="3"/>
        <v>16.639528492848303</v>
      </c>
    </row>
    <row r="102" spans="1:18" ht="12">
      <c r="A102" s="25"/>
      <c r="B102" s="25"/>
      <c r="C102" s="25"/>
      <c r="D102" s="25"/>
      <c r="E102" s="25"/>
      <c r="F102" s="25"/>
      <c r="G102" s="26" t="s">
        <v>133</v>
      </c>
      <c r="H102" s="27">
        <v>53041951</v>
      </c>
      <c r="I102" s="27">
        <v>56105967.899999999</v>
      </c>
      <c r="J102" s="27">
        <v>61509342.100000001</v>
      </c>
      <c r="K102" s="27">
        <v>15185832.6</v>
      </c>
      <c r="L102" s="27">
        <v>36300690.100000001</v>
      </c>
      <c r="M102" s="27">
        <v>0</v>
      </c>
      <c r="N102" s="27">
        <v>20993606.874299999</v>
      </c>
      <c r="O102" s="27">
        <f t="shared" ref="O102:O165" si="4">N102-P102</f>
        <v>5808897.5215999987</v>
      </c>
      <c r="P102" s="27">
        <v>15184709.352700001</v>
      </c>
      <c r="Q102" s="28">
        <f t="shared" si="2"/>
        <v>99.992603320940077</v>
      </c>
      <c r="R102" s="28">
        <f t="shared" si="3"/>
        <v>24.686834282852786</v>
      </c>
    </row>
    <row r="103" spans="1:18" ht="22.5">
      <c r="A103" s="33" t="s">
        <v>27</v>
      </c>
      <c r="B103" s="33"/>
      <c r="C103" s="33"/>
      <c r="D103" s="33"/>
      <c r="E103" s="33"/>
      <c r="F103" s="33"/>
      <c r="G103" s="34" t="s">
        <v>134</v>
      </c>
      <c r="H103" s="35">
        <v>1287120</v>
      </c>
      <c r="I103" s="35">
        <v>1793272.2</v>
      </c>
      <c r="J103" s="35">
        <v>2172793.2000000002</v>
      </c>
      <c r="K103" s="35">
        <v>532534.5</v>
      </c>
      <c r="L103" s="35">
        <v>2172793.2000000002</v>
      </c>
      <c r="M103" s="35">
        <v>0</v>
      </c>
      <c r="N103" s="35">
        <v>748221.88619999995</v>
      </c>
      <c r="O103" s="35">
        <f t="shared" si="4"/>
        <v>215716.06939999992</v>
      </c>
      <c r="P103" s="35">
        <v>532505.81680000003</v>
      </c>
      <c r="Q103" s="36">
        <f t="shared" si="2"/>
        <v>99.994613832531044</v>
      </c>
      <c r="R103" s="36">
        <f t="shared" si="3"/>
        <v>24.507892274331493</v>
      </c>
    </row>
    <row r="104" spans="1:18" ht="31.5">
      <c r="B104" s="37" t="s">
        <v>25</v>
      </c>
      <c r="G104" s="38" t="s">
        <v>135</v>
      </c>
      <c r="H104" s="39">
        <v>607544</v>
      </c>
      <c r="I104" s="39">
        <v>1061329.1000000001</v>
      </c>
      <c r="J104" s="39">
        <v>1190850.1000000001</v>
      </c>
      <c r="K104" s="39">
        <v>315971.3</v>
      </c>
      <c r="L104" s="39">
        <v>1190850.1000000001</v>
      </c>
      <c r="M104" s="39">
        <v>0</v>
      </c>
      <c r="N104" s="39">
        <v>499777.05339999998</v>
      </c>
      <c r="O104" s="39">
        <f t="shared" si="4"/>
        <v>183808.1777</v>
      </c>
      <c r="P104" s="39">
        <v>315968.87569999998</v>
      </c>
      <c r="Q104" s="40">
        <f t="shared" si="2"/>
        <v>99.999232746771611</v>
      </c>
      <c r="R104" s="40">
        <f t="shared" si="3"/>
        <v>26.533051951710796</v>
      </c>
    </row>
    <row r="105" spans="1:18" ht="21">
      <c r="C105" s="37" t="s">
        <v>136</v>
      </c>
      <c r="G105" s="38" t="s">
        <v>137</v>
      </c>
      <c r="H105" s="39">
        <v>56179</v>
      </c>
      <c r="I105" s="39">
        <v>56179</v>
      </c>
      <c r="J105" s="39">
        <v>56179</v>
      </c>
      <c r="K105" s="39">
        <v>17313.2</v>
      </c>
      <c r="L105" s="39">
        <v>56179</v>
      </c>
      <c r="M105" s="39">
        <v>0</v>
      </c>
      <c r="N105" s="39">
        <v>20803.0841</v>
      </c>
      <c r="O105" s="39">
        <f t="shared" si="4"/>
        <v>3490.2188999999998</v>
      </c>
      <c r="P105" s="39">
        <v>17312.8652</v>
      </c>
      <c r="Q105" s="40">
        <f t="shared" si="2"/>
        <v>99.998066215373242</v>
      </c>
      <c r="R105" s="40">
        <f t="shared" si="3"/>
        <v>30.817325335089624</v>
      </c>
    </row>
    <row r="106" spans="1:18" ht="31.5">
      <c r="D106" s="37" t="s">
        <v>138</v>
      </c>
      <c r="G106" s="38" t="s">
        <v>139</v>
      </c>
      <c r="H106" s="39">
        <v>56179</v>
      </c>
      <c r="I106" s="39">
        <v>56179</v>
      </c>
      <c r="J106" s="39">
        <v>56179</v>
      </c>
      <c r="K106" s="39">
        <v>17313.2</v>
      </c>
      <c r="L106" s="39">
        <v>56179</v>
      </c>
      <c r="M106" s="39">
        <v>0</v>
      </c>
      <c r="N106" s="39">
        <v>20803.0841</v>
      </c>
      <c r="O106" s="39">
        <f t="shared" si="4"/>
        <v>3490.2188999999998</v>
      </c>
      <c r="P106" s="39">
        <v>17312.8652</v>
      </c>
      <c r="Q106" s="40">
        <f t="shared" si="2"/>
        <v>99.998066215373242</v>
      </c>
      <c r="R106" s="40">
        <f t="shared" si="3"/>
        <v>30.817325335089624</v>
      </c>
    </row>
    <row r="107" spans="1:18">
      <c r="E107" s="37" t="s">
        <v>140</v>
      </c>
      <c r="G107" s="38" t="s">
        <v>141</v>
      </c>
      <c r="H107" s="39">
        <v>0</v>
      </c>
      <c r="I107" s="39">
        <v>0</v>
      </c>
      <c r="J107" s="39">
        <v>56179</v>
      </c>
      <c r="K107" s="39">
        <v>17313.2</v>
      </c>
      <c r="L107" s="39">
        <v>56179</v>
      </c>
      <c r="M107" s="39">
        <v>0</v>
      </c>
      <c r="N107" s="39">
        <v>20803.0841</v>
      </c>
      <c r="O107" s="39">
        <f t="shared" si="4"/>
        <v>3490.2188999999998</v>
      </c>
      <c r="P107" s="39">
        <v>17312.8652</v>
      </c>
      <c r="Q107" s="40">
        <f t="shared" si="2"/>
        <v>99.998066215373242</v>
      </c>
      <c r="R107" s="40">
        <f t="shared" si="3"/>
        <v>30.817325335089624</v>
      </c>
    </row>
    <row r="108" spans="1:18">
      <c r="F108" s="37" t="s">
        <v>142</v>
      </c>
      <c r="G108" s="38" t="s">
        <v>143</v>
      </c>
      <c r="H108" s="39">
        <v>0</v>
      </c>
      <c r="I108" s="39">
        <v>0</v>
      </c>
      <c r="J108" s="39">
        <v>24432.1</v>
      </c>
      <c r="K108" s="39">
        <v>7234.1</v>
      </c>
      <c r="L108" s="39">
        <v>24432.1</v>
      </c>
      <c r="M108" s="39">
        <v>0</v>
      </c>
      <c r="N108" s="39">
        <v>7234.1</v>
      </c>
      <c r="O108" s="39">
        <f t="shared" si="4"/>
        <v>0</v>
      </c>
      <c r="P108" s="39">
        <v>7234.1</v>
      </c>
      <c r="Q108" s="40">
        <f t="shared" si="2"/>
        <v>100</v>
      </c>
      <c r="R108" s="40">
        <f t="shared" si="3"/>
        <v>29.608997998534718</v>
      </c>
    </row>
    <row r="109" spans="1:18">
      <c r="F109" s="37" t="s">
        <v>136</v>
      </c>
      <c r="G109" s="38" t="s">
        <v>144</v>
      </c>
      <c r="H109" s="39">
        <v>0</v>
      </c>
      <c r="I109" s="39">
        <v>0</v>
      </c>
      <c r="J109" s="39">
        <v>5398</v>
      </c>
      <c r="K109" s="39">
        <v>3840.2</v>
      </c>
      <c r="L109" s="39">
        <v>5398</v>
      </c>
      <c r="M109" s="39">
        <v>0</v>
      </c>
      <c r="N109" s="39">
        <v>3840.1880000000001</v>
      </c>
      <c r="O109" s="39">
        <f t="shared" si="4"/>
        <v>0</v>
      </c>
      <c r="P109" s="39">
        <v>3840.1880000000001</v>
      </c>
      <c r="Q109" s="40">
        <f t="shared" si="2"/>
        <v>99.999687516275202</v>
      </c>
      <c r="R109" s="40">
        <f t="shared" si="3"/>
        <v>71.140941089292326</v>
      </c>
    </row>
    <row r="110" spans="1:18">
      <c r="F110" s="37" t="s">
        <v>145</v>
      </c>
      <c r="G110" s="38" t="s">
        <v>146</v>
      </c>
      <c r="H110" s="39">
        <v>0</v>
      </c>
      <c r="I110" s="39">
        <v>0</v>
      </c>
      <c r="J110" s="39">
        <v>5269.6</v>
      </c>
      <c r="K110" s="39">
        <v>1631.1</v>
      </c>
      <c r="L110" s="39">
        <v>5269.6</v>
      </c>
      <c r="M110" s="39">
        <v>0</v>
      </c>
      <c r="N110" s="39">
        <v>1631.058</v>
      </c>
      <c r="O110" s="39">
        <f t="shared" si="4"/>
        <v>0</v>
      </c>
      <c r="P110" s="39">
        <v>1631.058</v>
      </c>
      <c r="Q110" s="40">
        <f t="shared" si="2"/>
        <v>99.997425050579366</v>
      </c>
      <c r="R110" s="40">
        <f t="shared" si="3"/>
        <v>30.952216487019886</v>
      </c>
    </row>
    <row r="111" spans="1:18">
      <c r="F111" s="37" t="s">
        <v>147</v>
      </c>
      <c r="G111" s="38" t="s">
        <v>39</v>
      </c>
      <c r="H111" s="39">
        <v>0</v>
      </c>
      <c r="I111" s="39">
        <v>0</v>
      </c>
      <c r="J111" s="39">
        <v>1448.3</v>
      </c>
      <c r="K111" s="39">
        <v>638.29999999999995</v>
      </c>
      <c r="L111" s="39">
        <v>1448.3</v>
      </c>
      <c r="M111" s="39">
        <v>0</v>
      </c>
      <c r="N111" s="39">
        <v>638.29999999999995</v>
      </c>
      <c r="O111" s="39">
        <f t="shared" si="4"/>
        <v>0</v>
      </c>
      <c r="P111" s="39">
        <v>638.29999999999995</v>
      </c>
      <c r="Q111" s="40">
        <f t="shared" si="2"/>
        <v>100</v>
      </c>
      <c r="R111" s="40">
        <f t="shared" si="3"/>
        <v>44.072360698750259</v>
      </c>
    </row>
    <row r="112" spans="1:18" ht="31.5">
      <c r="F112" s="37" t="s">
        <v>148</v>
      </c>
      <c r="G112" s="38" t="s">
        <v>149</v>
      </c>
      <c r="H112" s="39">
        <v>0</v>
      </c>
      <c r="I112" s="39">
        <v>0</v>
      </c>
      <c r="J112" s="39">
        <v>784</v>
      </c>
      <c r="K112" s="39">
        <v>264</v>
      </c>
      <c r="L112" s="39">
        <v>784</v>
      </c>
      <c r="M112" s="39">
        <v>0</v>
      </c>
      <c r="N112" s="39">
        <v>264</v>
      </c>
      <c r="O112" s="39">
        <f t="shared" si="4"/>
        <v>0</v>
      </c>
      <c r="P112" s="39">
        <v>264</v>
      </c>
      <c r="Q112" s="40">
        <f t="shared" si="2"/>
        <v>100</v>
      </c>
      <c r="R112" s="40">
        <f t="shared" si="3"/>
        <v>33.673469387755098</v>
      </c>
    </row>
    <row r="113" spans="3:18">
      <c r="F113" s="37" t="s">
        <v>150</v>
      </c>
      <c r="G113" s="38" t="s">
        <v>151</v>
      </c>
      <c r="H113" s="39">
        <v>0</v>
      </c>
      <c r="I113" s="39">
        <v>0</v>
      </c>
      <c r="J113" s="39">
        <v>21.7</v>
      </c>
      <c r="K113" s="39">
        <v>21.7</v>
      </c>
      <c r="L113" s="39">
        <v>21.7</v>
      </c>
      <c r="M113" s="39">
        <v>0</v>
      </c>
      <c r="N113" s="39">
        <v>21.7</v>
      </c>
      <c r="O113" s="39">
        <f t="shared" si="4"/>
        <v>0</v>
      </c>
      <c r="P113" s="39">
        <v>21.7</v>
      </c>
      <c r="Q113" s="40">
        <f t="shared" si="2"/>
        <v>100</v>
      </c>
      <c r="R113" s="40">
        <f t="shared" si="3"/>
        <v>100</v>
      </c>
    </row>
    <row r="114" spans="3:18" ht="21">
      <c r="F114" s="37" t="s">
        <v>152</v>
      </c>
      <c r="G114" s="38" t="s">
        <v>153</v>
      </c>
      <c r="H114" s="39">
        <v>0</v>
      </c>
      <c r="I114" s="39">
        <v>0</v>
      </c>
      <c r="J114" s="39">
        <v>758.7</v>
      </c>
      <c r="K114" s="39">
        <v>278.7</v>
      </c>
      <c r="L114" s="39">
        <v>758.7</v>
      </c>
      <c r="M114" s="39">
        <v>0</v>
      </c>
      <c r="N114" s="39">
        <v>278.7</v>
      </c>
      <c r="O114" s="39">
        <f t="shared" si="4"/>
        <v>0</v>
      </c>
      <c r="P114" s="39">
        <v>278.7</v>
      </c>
      <c r="Q114" s="40">
        <f t="shared" si="2"/>
        <v>100</v>
      </c>
      <c r="R114" s="40">
        <f t="shared" si="3"/>
        <v>36.73388691182285</v>
      </c>
    </row>
    <row r="115" spans="3:18">
      <c r="F115" s="37" t="s">
        <v>154</v>
      </c>
      <c r="G115" s="38" t="s">
        <v>155</v>
      </c>
      <c r="H115" s="39">
        <v>0</v>
      </c>
      <c r="I115" s="39">
        <v>0</v>
      </c>
      <c r="J115" s="39">
        <v>4577</v>
      </c>
      <c r="K115" s="39">
        <v>1305</v>
      </c>
      <c r="L115" s="39">
        <v>4577</v>
      </c>
      <c r="M115" s="39">
        <v>0</v>
      </c>
      <c r="N115" s="39">
        <v>1305</v>
      </c>
      <c r="O115" s="39">
        <f t="shared" si="4"/>
        <v>0</v>
      </c>
      <c r="P115" s="39">
        <v>1305</v>
      </c>
      <c r="Q115" s="40">
        <f t="shared" si="2"/>
        <v>100</v>
      </c>
      <c r="R115" s="40">
        <f t="shared" si="3"/>
        <v>28.512125846624425</v>
      </c>
    </row>
    <row r="116" spans="3:18" ht="21">
      <c r="F116" s="37" t="s">
        <v>156</v>
      </c>
      <c r="G116" s="38" t="s">
        <v>157</v>
      </c>
      <c r="H116" s="39">
        <v>0</v>
      </c>
      <c r="I116" s="39">
        <v>0</v>
      </c>
      <c r="J116" s="39">
        <v>554</v>
      </c>
      <c r="K116" s="39">
        <v>161</v>
      </c>
      <c r="L116" s="39">
        <v>554</v>
      </c>
      <c r="M116" s="39">
        <v>0</v>
      </c>
      <c r="N116" s="39">
        <v>161</v>
      </c>
      <c r="O116" s="39">
        <f t="shared" si="4"/>
        <v>0</v>
      </c>
      <c r="P116" s="39">
        <v>161</v>
      </c>
      <c r="Q116" s="40">
        <f t="shared" si="2"/>
        <v>100</v>
      </c>
      <c r="R116" s="40">
        <f t="shared" si="3"/>
        <v>29.061371841155236</v>
      </c>
    </row>
    <row r="117" spans="3:18" ht="21">
      <c r="F117" s="37" t="s">
        <v>158</v>
      </c>
      <c r="G117" s="38" t="s">
        <v>159</v>
      </c>
      <c r="H117" s="39">
        <v>0</v>
      </c>
      <c r="I117" s="39">
        <v>0</v>
      </c>
      <c r="J117" s="39">
        <v>110</v>
      </c>
      <c r="K117" s="39">
        <v>0</v>
      </c>
      <c r="L117" s="39">
        <v>110</v>
      </c>
      <c r="M117" s="39">
        <v>0</v>
      </c>
      <c r="N117" s="39">
        <v>0</v>
      </c>
      <c r="O117" s="39">
        <f t="shared" si="4"/>
        <v>0</v>
      </c>
      <c r="P117" s="39">
        <v>0</v>
      </c>
      <c r="Q117" s="40">
        <f t="shared" si="2"/>
        <v>0</v>
      </c>
      <c r="R117" s="40">
        <f t="shared" si="3"/>
        <v>0</v>
      </c>
    </row>
    <row r="118" spans="3:18" ht="21">
      <c r="F118" s="37" t="s">
        <v>160</v>
      </c>
      <c r="G118" s="38" t="s">
        <v>161</v>
      </c>
      <c r="H118" s="39">
        <v>0</v>
      </c>
      <c r="I118" s="39">
        <v>0</v>
      </c>
      <c r="J118" s="39">
        <v>905</v>
      </c>
      <c r="K118" s="39">
        <v>439.1</v>
      </c>
      <c r="L118" s="39">
        <v>905</v>
      </c>
      <c r="M118" s="39">
        <v>0</v>
      </c>
      <c r="N118" s="39">
        <v>439.04</v>
      </c>
      <c r="O118" s="39">
        <f t="shared" si="4"/>
        <v>0</v>
      </c>
      <c r="P118" s="39">
        <v>439.04</v>
      </c>
      <c r="Q118" s="40">
        <f t="shared" si="2"/>
        <v>99.986335686631747</v>
      </c>
      <c r="R118" s="40">
        <f t="shared" si="3"/>
        <v>48.512707182320447</v>
      </c>
    </row>
    <row r="119" spans="3:18">
      <c r="F119" s="37" t="s">
        <v>162</v>
      </c>
      <c r="G119" s="38" t="s">
        <v>163</v>
      </c>
      <c r="H119" s="39">
        <v>0</v>
      </c>
      <c r="I119" s="39">
        <v>0</v>
      </c>
      <c r="J119" s="39">
        <v>1172.8</v>
      </c>
      <c r="K119" s="39">
        <v>97.4</v>
      </c>
      <c r="L119" s="39">
        <v>1172.8</v>
      </c>
      <c r="M119" s="39">
        <v>0</v>
      </c>
      <c r="N119" s="39">
        <v>97.326949999999997</v>
      </c>
      <c r="O119" s="39">
        <f t="shared" si="4"/>
        <v>0</v>
      </c>
      <c r="P119" s="39">
        <v>97.326949999999997</v>
      </c>
      <c r="Q119" s="40">
        <f t="shared" si="2"/>
        <v>99.924999999999983</v>
      </c>
      <c r="R119" s="40">
        <f t="shared" si="3"/>
        <v>8.2986826398362901</v>
      </c>
    </row>
    <row r="120" spans="3:18">
      <c r="F120" s="37" t="s">
        <v>164</v>
      </c>
      <c r="G120" s="38" t="s">
        <v>165</v>
      </c>
      <c r="H120" s="39">
        <v>0</v>
      </c>
      <c r="I120" s="39">
        <v>0</v>
      </c>
      <c r="J120" s="39">
        <v>1108</v>
      </c>
      <c r="K120" s="39">
        <v>287.5</v>
      </c>
      <c r="L120" s="39">
        <v>1108</v>
      </c>
      <c r="M120" s="39">
        <v>0</v>
      </c>
      <c r="N120" s="39">
        <v>1085.0029999999999</v>
      </c>
      <c r="O120" s="39">
        <f t="shared" si="4"/>
        <v>797.59295999999995</v>
      </c>
      <c r="P120" s="39">
        <v>287.41003999999998</v>
      </c>
      <c r="Q120" s="40">
        <f t="shared" si="2"/>
        <v>99.968709565217381</v>
      </c>
      <c r="R120" s="40">
        <f t="shared" si="3"/>
        <v>25.939534296028878</v>
      </c>
    </row>
    <row r="121" spans="3:18">
      <c r="F121" s="37" t="s">
        <v>166</v>
      </c>
      <c r="G121" s="38" t="s">
        <v>167</v>
      </c>
      <c r="H121" s="39">
        <v>0</v>
      </c>
      <c r="I121" s="39">
        <v>0</v>
      </c>
      <c r="J121" s="39">
        <v>9454.7999999999993</v>
      </c>
      <c r="K121" s="39">
        <v>1112.0999999999999</v>
      </c>
      <c r="L121" s="39">
        <v>9454.7999999999993</v>
      </c>
      <c r="M121" s="39">
        <v>0</v>
      </c>
      <c r="N121" s="39">
        <v>3804.6681600000002</v>
      </c>
      <c r="O121" s="39">
        <f t="shared" si="4"/>
        <v>2692.6260000000002</v>
      </c>
      <c r="P121" s="39">
        <v>1112.04216</v>
      </c>
      <c r="Q121" s="40">
        <f t="shared" si="2"/>
        <v>99.994799028864307</v>
      </c>
      <c r="R121" s="40">
        <f t="shared" si="3"/>
        <v>11.761667724330499</v>
      </c>
    </row>
    <row r="122" spans="3:18" ht="21">
      <c r="F122" s="37" t="s">
        <v>168</v>
      </c>
      <c r="G122" s="38" t="s">
        <v>169</v>
      </c>
      <c r="H122" s="39">
        <v>0</v>
      </c>
      <c r="I122" s="39">
        <v>0</v>
      </c>
      <c r="J122" s="39">
        <v>170</v>
      </c>
      <c r="K122" s="39">
        <v>0</v>
      </c>
      <c r="L122" s="39">
        <v>170</v>
      </c>
      <c r="M122" s="39">
        <v>0</v>
      </c>
      <c r="N122" s="39">
        <v>0</v>
      </c>
      <c r="O122" s="39">
        <f t="shared" si="4"/>
        <v>0</v>
      </c>
      <c r="P122" s="39">
        <v>0</v>
      </c>
      <c r="Q122" s="40">
        <f t="shared" si="2"/>
        <v>0</v>
      </c>
      <c r="R122" s="40">
        <f t="shared" si="3"/>
        <v>0</v>
      </c>
    </row>
    <row r="123" spans="3:18">
      <c r="F123" s="37" t="s">
        <v>170</v>
      </c>
      <c r="G123" s="38" t="s">
        <v>171</v>
      </c>
      <c r="H123" s="39">
        <v>0</v>
      </c>
      <c r="I123" s="39">
        <v>0</v>
      </c>
      <c r="J123" s="39">
        <v>15</v>
      </c>
      <c r="K123" s="39">
        <v>3</v>
      </c>
      <c r="L123" s="39">
        <v>15</v>
      </c>
      <c r="M123" s="39">
        <v>0</v>
      </c>
      <c r="N123" s="39">
        <v>3</v>
      </c>
      <c r="O123" s="39">
        <f t="shared" si="4"/>
        <v>0</v>
      </c>
      <c r="P123" s="39">
        <v>3</v>
      </c>
      <c r="Q123" s="40">
        <f t="shared" si="2"/>
        <v>100</v>
      </c>
      <c r="R123" s="40">
        <f t="shared" si="3"/>
        <v>20</v>
      </c>
    </row>
    <row r="124" spans="3:18" ht="21">
      <c r="C124" s="37" t="s">
        <v>148</v>
      </c>
      <c r="G124" s="38" t="s">
        <v>172</v>
      </c>
      <c r="H124" s="39">
        <v>441407</v>
      </c>
      <c r="I124" s="39">
        <v>893383.4</v>
      </c>
      <c r="J124" s="39">
        <v>1020304.4</v>
      </c>
      <c r="K124" s="39">
        <v>254864.9</v>
      </c>
      <c r="L124" s="39">
        <v>1020304.4</v>
      </c>
      <c r="M124" s="39">
        <v>0</v>
      </c>
      <c r="N124" s="39">
        <v>434159.41440000001</v>
      </c>
      <c r="O124" s="39">
        <f t="shared" si="4"/>
        <v>179295.66040000002</v>
      </c>
      <c r="P124" s="39">
        <v>254863.75399999999</v>
      </c>
      <c r="Q124" s="40">
        <f t="shared" si="2"/>
        <v>99.99955035000896</v>
      </c>
      <c r="R124" s="40">
        <f t="shared" si="3"/>
        <v>24.979187975666868</v>
      </c>
    </row>
    <row r="125" spans="3:18" ht="31.5">
      <c r="D125" s="37" t="s">
        <v>138</v>
      </c>
      <c r="G125" s="38" t="s">
        <v>173</v>
      </c>
      <c r="H125" s="39">
        <v>422848</v>
      </c>
      <c r="I125" s="39">
        <v>473070.7</v>
      </c>
      <c r="J125" s="39">
        <v>473070.7</v>
      </c>
      <c r="K125" s="39">
        <v>144989.70000000001</v>
      </c>
      <c r="L125" s="39">
        <v>473070.7</v>
      </c>
      <c r="M125" s="39">
        <v>0</v>
      </c>
      <c r="N125" s="39">
        <v>215436.0736</v>
      </c>
      <c r="O125" s="39">
        <f t="shared" si="4"/>
        <v>70447.43280000001</v>
      </c>
      <c r="P125" s="39">
        <v>144988.64079999999</v>
      </c>
      <c r="Q125" s="40">
        <f t="shared" si="2"/>
        <v>99.99926946534822</v>
      </c>
      <c r="R125" s="40">
        <f t="shared" si="3"/>
        <v>30.648408535975697</v>
      </c>
    </row>
    <row r="126" spans="3:18">
      <c r="E126" s="37" t="s">
        <v>140</v>
      </c>
      <c r="G126" s="38" t="s">
        <v>141</v>
      </c>
      <c r="H126" s="39">
        <v>0</v>
      </c>
      <c r="I126" s="39">
        <v>0</v>
      </c>
      <c r="J126" s="39">
        <v>473070.7</v>
      </c>
      <c r="K126" s="39">
        <v>144989.70000000001</v>
      </c>
      <c r="L126" s="39">
        <v>473070.7</v>
      </c>
      <c r="M126" s="39">
        <v>0</v>
      </c>
      <c r="N126" s="39">
        <v>215436.0736</v>
      </c>
      <c r="O126" s="39">
        <f t="shared" si="4"/>
        <v>70447.43280000001</v>
      </c>
      <c r="P126" s="39">
        <v>144988.64079999999</v>
      </c>
      <c r="Q126" s="40">
        <f t="shared" si="2"/>
        <v>99.99926946534822</v>
      </c>
      <c r="R126" s="40">
        <f t="shared" si="3"/>
        <v>30.648408535975697</v>
      </c>
    </row>
    <row r="127" spans="3:18">
      <c r="F127" s="37" t="s">
        <v>142</v>
      </c>
      <c r="G127" s="38" t="s">
        <v>143</v>
      </c>
      <c r="H127" s="39">
        <v>0</v>
      </c>
      <c r="I127" s="39">
        <v>0</v>
      </c>
      <c r="J127" s="39">
        <v>186023.6</v>
      </c>
      <c r="K127" s="39">
        <v>57654.6</v>
      </c>
      <c r="L127" s="39">
        <v>186023.6</v>
      </c>
      <c r="M127" s="39">
        <v>0</v>
      </c>
      <c r="N127" s="39">
        <v>57654.419600000001</v>
      </c>
      <c r="O127" s="39">
        <f t="shared" si="4"/>
        <v>0</v>
      </c>
      <c r="P127" s="39">
        <v>57654.419600000001</v>
      </c>
      <c r="Q127" s="40">
        <f t="shared" si="2"/>
        <v>99.999687102156642</v>
      </c>
      <c r="R127" s="40">
        <f t="shared" si="3"/>
        <v>30.993067331241843</v>
      </c>
    </row>
    <row r="128" spans="3:18">
      <c r="F128" s="37" t="s">
        <v>136</v>
      </c>
      <c r="G128" s="38" t="s">
        <v>144</v>
      </c>
      <c r="H128" s="39">
        <v>0</v>
      </c>
      <c r="I128" s="39">
        <v>0</v>
      </c>
      <c r="J128" s="39">
        <v>21913</v>
      </c>
      <c r="K128" s="39">
        <v>21913</v>
      </c>
      <c r="L128" s="39">
        <v>21913</v>
      </c>
      <c r="M128" s="39">
        <v>0</v>
      </c>
      <c r="N128" s="39">
        <v>21912.921750000001</v>
      </c>
      <c r="O128" s="39">
        <f t="shared" si="4"/>
        <v>0</v>
      </c>
      <c r="P128" s="39">
        <v>21912.921750000001</v>
      </c>
      <c r="Q128" s="40">
        <f t="shared" si="2"/>
        <v>99.999642906037522</v>
      </c>
      <c r="R128" s="40">
        <f t="shared" si="3"/>
        <v>99.999642906037522</v>
      </c>
    </row>
    <row r="129" spans="6:18">
      <c r="F129" s="37" t="s">
        <v>145</v>
      </c>
      <c r="G129" s="38" t="s">
        <v>146</v>
      </c>
      <c r="H129" s="39">
        <v>0</v>
      </c>
      <c r="I129" s="39">
        <v>0</v>
      </c>
      <c r="J129" s="39">
        <v>22173.5</v>
      </c>
      <c r="K129" s="39">
        <v>6476.3</v>
      </c>
      <c r="L129" s="39">
        <v>22173.5</v>
      </c>
      <c r="M129" s="39">
        <v>0</v>
      </c>
      <c r="N129" s="39">
        <v>6476.1859999999997</v>
      </c>
      <c r="O129" s="39">
        <f t="shared" si="4"/>
        <v>0</v>
      </c>
      <c r="P129" s="39">
        <v>6476.1859999999997</v>
      </c>
      <c r="Q129" s="40">
        <f t="shared" si="2"/>
        <v>99.998239735651524</v>
      </c>
      <c r="R129" s="40">
        <f t="shared" si="3"/>
        <v>29.206873069204232</v>
      </c>
    </row>
    <row r="130" spans="6:18">
      <c r="F130" s="37" t="s">
        <v>147</v>
      </c>
      <c r="G130" s="38" t="s">
        <v>39</v>
      </c>
      <c r="H130" s="39">
        <v>0</v>
      </c>
      <c r="I130" s="39">
        <v>0</v>
      </c>
      <c r="J130" s="39">
        <v>11830.5</v>
      </c>
      <c r="K130" s="39">
        <v>4857.7</v>
      </c>
      <c r="L130" s="39">
        <v>11830.5</v>
      </c>
      <c r="M130" s="39">
        <v>0</v>
      </c>
      <c r="N130" s="39">
        <v>4857.7</v>
      </c>
      <c r="O130" s="39">
        <f t="shared" si="4"/>
        <v>0</v>
      </c>
      <c r="P130" s="39">
        <v>4857.7</v>
      </c>
      <c r="Q130" s="40">
        <f t="shared" si="2"/>
        <v>100</v>
      </c>
      <c r="R130" s="40">
        <f t="shared" si="3"/>
        <v>41.060817378809013</v>
      </c>
    </row>
    <row r="131" spans="6:18" ht="31.5">
      <c r="F131" s="37" t="s">
        <v>148</v>
      </c>
      <c r="G131" s="38" t="s">
        <v>149</v>
      </c>
      <c r="H131" s="39">
        <v>0</v>
      </c>
      <c r="I131" s="39">
        <v>0</v>
      </c>
      <c r="J131" s="39">
        <v>6133.6</v>
      </c>
      <c r="K131" s="39">
        <v>1979.3</v>
      </c>
      <c r="L131" s="39">
        <v>6133.6</v>
      </c>
      <c r="M131" s="39">
        <v>0</v>
      </c>
      <c r="N131" s="39">
        <v>1979.2494799999999</v>
      </c>
      <c r="O131" s="39">
        <f t="shared" si="4"/>
        <v>0</v>
      </c>
      <c r="P131" s="39">
        <v>1979.2494799999999</v>
      </c>
      <c r="Q131" s="40">
        <f t="shared" si="2"/>
        <v>99.997447582478642</v>
      </c>
      <c r="R131" s="40">
        <f t="shared" si="3"/>
        <v>32.268968957871394</v>
      </c>
    </row>
    <row r="132" spans="6:18">
      <c r="F132" s="37" t="s">
        <v>150</v>
      </c>
      <c r="G132" s="38" t="s">
        <v>151</v>
      </c>
      <c r="H132" s="39">
        <v>0</v>
      </c>
      <c r="I132" s="39">
        <v>0</v>
      </c>
      <c r="J132" s="39">
        <v>426</v>
      </c>
      <c r="K132" s="39">
        <v>0</v>
      </c>
      <c r="L132" s="39">
        <v>426</v>
      </c>
      <c r="M132" s="39">
        <v>0</v>
      </c>
      <c r="N132" s="39">
        <v>0</v>
      </c>
      <c r="O132" s="39">
        <f t="shared" si="4"/>
        <v>0</v>
      </c>
      <c r="P132" s="39">
        <v>0</v>
      </c>
      <c r="Q132" s="40">
        <f t="shared" si="2"/>
        <v>0</v>
      </c>
      <c r="R132" s="40">
        <f t="shared" si="3"/>
        <v>0</v>
      </c>
    </row>
    <row r="133" spans="6:18" ht="21">
      <c r="F133" s="37" t="s">
        <v>152</v>
      </c>
      <c r="G133" s="38" t="s">
        <v>153</v>
      </c>
      <c r="H133" s="39">
        <v>0</v>
      </c>
      <c r="I133" s="39">
        <v>0</v>
      </c>
      <c r="J133" s="39">
        <v>5990</v>
      </c>
      <c r="K133" s="39">
        <v>1966.5</v>
      </c>
      <c r="L133" s="39">
        <v>5990</v>
      </c>
      <c r="M133" s="39">
        <v>0</v>
      </c>
      <c r="N133" s="39">
        <v>1966.5</v>
      </c>
      <c r="O133" s="39">
        <f t="shared" si="4"/>
        <v>0</v>
      </c>
      <c r="P133" s="39">
        <v>1966.5</v>
      </c>
      <c r="Q133" s="40">
        <f t="shared" si="2"/>
        <v>100</v>
      </c>
      <c r="R133" s="40">
        <f t="shared" si="3"/>
        <v>32.829716193656097</v>
      </c>
    </row>
    <row r="134" spans="6:18">
      <c r="F134" s="37" t="s">
        <v>154</v>
      </c>
      <c r="G134" s="38" t="s">
        <v>155</v>
      </c>
      <c r="H134" s="39">
        <v>0</v>
      </c>
      <c r="I134" s="39">
        <v>0</v>
      </c>
      <c r="J134" s="39">
        <v>16491.5</v>
      </c>
      <c r="K134" s="39">
        <v>5517.5</v>
      </c>
      <c r="L134" s="39">
        <v>16491.5</v>
      </c>
      <c r="M134" s="39">
        <v>0</v>
      </c>
      <c r="N134" s="39">
        <v>5517.2608099999998</v>
      </c>
      <c r="O134" s="39">
        <f t="shared" si="4"/>
        <v>0</v>
      </c>
      <c r="P134" s="39">
        <v>5517.2608099999998</v>
      </c>
      <c r="Q134" s="40">
        <f t="shared" si="2"/>
        <v>99.995664884458535</v>
      </c>
      <c r="R134" s="40">
        <f t="shared" si="3"/>
        <v>33.455178789073159</v>
      </c>
    </row>
    <row r="135" spans="6:18" ht="21">
      <c r="F135" s="37" t="s">
        <v>156</v>
      </c>
      <c r="G135" s="38" t="s">
        <v>157</v>
      </c>
      <c r="H135" s="39">
        <v>0</v>
      </c>
      <c r="I135" s="39">
        <v>0</v>
      </c>
      <c r="J135" s="39">
        <v>1874.9</v>
      </c>
      <c r="K135" s="39">
        <v>613.9</v>
      </c>
      <c r="L135" s="39">
        <v>1874.9</v>
      </c>
      <c r="M135" s="39">
        <v>0</v>
      </c>
      <c r="N135" s="39">
        <v>613.9</v>
      </c>
      <c r="O135" s="39">
        <f t="shared" si="4"/>
        <v>0</v>
      </c>
      <c r="P135" s="39">
        <v>613.9</v>
      </c>
      <c r="Q135" s="40">
        <f t="shared" si="2"/>
        <v>100</v>
      </c>
      <c r="R135" s="40">
        <f t="shared" si="3"/>
        <v>32.743079630913648</v>
      </c>
    </row>
    <row r="136" spans="6:18" ht="21">
      <c r="F136" s="37" t="s">
        <v>158</v>
      </c>
      <c r="G136" s="38" t="s">
        <v>159</v>
      </c>
      <c r="H136" s="39">
        <v>0</v>
      </c>
      <c r="I136" s="39">
        <v>0</v>
      </c>
      <c r="J136" s="39">
        <v>992</v>
      </c>
      <c r="K136" s="39">
        <v>209.9</v>
      </c>
      <c r="L136" s="39">
        <v>992</v>
      </c>
      <c r="M136" s="39">
        <v>0</v>
      </c>
      <c r="N136" s="39">
        <v>209.86600000000001</v>
      </c>
      <c r="O136" s="39">
        <f t="shared" si="4"/>
        <v>0</v>
      </c>
      <c r="P136" s="39">
        <v>209.86600000000001</v>
      </c>
      <c r="Q136" s="40">
        <f t="shared" si="2"/>
        <v>99.983801810385899</v>
      </c>
      <c r="R136" s="40">
        <f t="shared" si="3"/>
        <v>21.155846774193549</v>
      </c>
    </row>
    <row r="137" spans="6:18" ht="21">
      <c r="F137" s="37" t="s">
        <v>160</v>
      </c>
      <c r="G137" s="38" t="s">
        <v>161</v>
      </c>
      <c r="H137" s="39">
        <v>0</v>
      </c>
      <c r="I137" s="39">
        <v>0</v>
      </c>
      <c r="J137" s="39">
        <v>13392</v>
      </c>
      <c r="K137" s="39">
        <v>1448.8</v>
      </c>
      <c r="L137" s="39">
        <v>13392</v>
      </c>
      <c r="M137" s="39">
        <v>0</v>
      </c>
      <c r="N137" s="39">
        <v>3416</v>
      </c>
      <c r="O137" s="39">
        <f t="shared" si="4"/>
        <v>1967.28</v>
      </c>
      <c r="P137" s="39">
        <v>1448.72</v>
      </c>
      <c r="Q137" s="40">
        <f t="shared" si="2"/>
        <v>99.994478188845946</v>
      </c>
      <c r="R137" s="40">
        <f t="shared" si="3"/>
        <v>10.817801672640384</v>
      </c>
    </row>
    <row r="138" spans="6:18">
      <c r="F138" s="37" t="s">
        <v>162</v>
      </c>
      <c r="G138" s="38" t="s">
        <v>163</v>
      </c>
      <c r="H138" s="39">
        <v>0</v>
      </c>
      <c r="I138" s="39">
        <v>0</v>
      </c>
      <c r="J138" s="39">
        <v>13449.5</v>
      </c>
      <c r="K138" s="39">
        <v>2838.7</v>
      </c>
      <c r="L138" s="39">
        <v>13449.5</v>
      </c>
      <c r="M138" s="39">
        <v>0</v>
      </c>
      <c r="N138" s="39">
        <v>3458.7055599999999</v>
      </c>
      <c r="O138" s="39">
        <f t="shared" si="4"/>
        <v>620.03800000000001</v>
      </c>
      <c r="P138" s="39">
        <v>2838.6675599999999</v>
      </c>
      <c r="Q138" s="40">
        <f t="shared" ref="Q138:Q201" si="5">IF(K138=0,0,P138/K138*100)</f>
        <v>99.998857223376902</v>
      </c>
      <c r="R138" s="40">
        <f t="shared" ref="R138:R201" si="6">IF(J138=0,0,P138/J138*100)</f>
        <v>21.1061196327001</v>
      </c>
    </row>
    <row r="139" spans="6:18">
      <c r="F139" s="37" t="s">
        <v>174</v>
      </c>
      <c r="G139" s="38" t="s">
        <v>175</v>
      </c>
      <c r="H139" s="39">
        <v>0</v>
      </c>
      <c r="I139" s="39">
        <v>0</v>
      </c>
      <c r="J139" s="39">
        <v>17884</v>
      </c>
      <c r="K139" s="39">
        <v>10847.6</v>
      </c>
      <c r="L139" s="39">
        <v>17884</v>
      </c>
      <c r="M139" s="39">
        <v>0</v>
      </c>
      <c r="N139" s="39">
        <v>10847.52744</v>
      </c>
      <c r="O139" s="39">
        <f t="shared" si="4"/>
        <v>0</v>
      </c>
      <c r="P139" s="39">
        <v>10847.52744</v>
      </c>
      <c r="Q139" s="40">
        <f t="shared" si="5"/>
        <v>99.999331096279349</v>
      </c>
      <c r="R139" s="40">
        <f t="shared" si="6"/>
        <v>60.654928651308424</v>
      </c>
    </row>
    <row r="140" spans="6:18">
      <c r="F140" s="37" t="s">
        <v>164</v>
      </c>
      <c r="G140" s="38" t="s">
        <v>165</v>
      </c>
      <c r="H140" s="39">
        <v>0</v>
      </c>
      <c r="I140" s="39">
        <v>0</v>
      </c>
      <c r="J140" s="39">
        <v>9047.5</v>
      </c>
      <c r="K140" s="39">
        <v>978.3</v>
      </c>
      <c r="L140" s="39">
        <v>9047.5</v>
      </c>
      <c r="M140" s="39">
        <v>0</v>
      </c>
      <c r="N140" s="39">
        <v>7015.2908799999996</v>
      </c>
      <c r="O140" s="39">
        <f t="shared" si="4"/>
        <v>6036.9922599999991</v>
      </c>
      <c r="P140" s="39">
        <v>978.29862000000003</v>
      </c>
      <c r="Q140" s="40">
        <f t="shared" si="5"/>
        <v>99.999858938975777</v>
      </c>
      <c r="R140" s="40">
        <f t="shared" si="6"/>
        <v>10.812916496269688</v>
      </c>
    </row>
    <row r="141" spans="6:18">
      <c r="F141" s="37" t="s">
        <v>166</v>
      </c>
      <c r="G141" s="38" t="s">
        <v>167</v>
      </c>
      <c r="H141" s="39">
        <v>0</v>
      </c>
      <c r="I141" s="39">
        <v>0</v>
      </c>
      <c r="J141" s="39">
        <v>142797.79999999999</v>
      </c>
      <c r="K141" s="39">
        <v>27058.3</v>
      </c>
      <c r="L141" s="39">
        <v>142797.79999999999</v>
      </c>
      <c r="M141" s="39">
        <v>0</v>
      </c>
      <c r="N141" s="39">
        <v>88881.422489999997</v>
      </c>
      <c r="O141" s="39">
        <f t="shared" si="4"/>
        <v>61823.122489999994</v>
      </c>
      <c r="P141" s="39">
        <v>27058.3</v>
      </c>
      <c r="Q141" s="40">
        <f t="shared" si="5"/>
        <v>100</v>
      </c>
      <c r="R141" s="40">
        <f t="shared" si="6"/>
        <v>18.948681282204628</v>
      </c>
    </row>
    <row r="142" spans="6:18" ht="21">
      <c r="F142" s="37" t="s">
        <v>168</v>
      </c>
      <c r="G142" s="38" t="s">
        <v>169</v>
      </c>
      <c r="H142" s="39">
        <v>0</v>
      </c>
      <c r="I142" s="39">
        <v>0</v>
      </c>
      <c r="J142" s="39">
        <v>1234.2</v>
      </c>
      <c r="K142" s="39">
        <v>210.5</v>
      </c>
      <c r="L142" s="39">
        <v>1234.2</v>
      </c>
      <c r="M142" s="39">
        <v>0</v>
      </c>
      <c r="N142" s="39">
        <v>210.45</v>
      </c>
      <c r="O142" s="39">
        <f t="shared" si="4"/>
        <v>0</v>
      </c>
      <c r="P142" s="39">
        <v>210.45</v>
      </c>
      <c r="Q142" s="40">
        <f t="shared" si="5"/>
        <v>99.976247030878852</v>
      </c>
      <c r="R142" s="40">
        <f t="shared" si="6"/>
        <v>17.051531356344189</v>
      </c>
    </row>
    <row r="143" spans="6:18">
      <c r="F143" s="37" t="s">
        <v>170</v>
      </c>
      <c r="G143" s="38" t="s">
        <v>171</v>
      </c>
      <c r="H143" s="39">
        <v>0</v>
      </c>
      <c r="I143" s="39">
        <v>0</v>
      </c>
      <c r="J143" s="39">
        <v>674.1</v>
      </c>
      <c r="K143" s="39">
        <v>418.8</v>
      </c>
      <c r="L143" s="39">
        <v>674.1</v>
      </c>
      <c r="M143" s="39">
        <v>0</v>
      </c>
      <c r="N143" s="39">
        <v>418.67354999999998</v>
      </c>
      <c r="O143" s="39">
        <f t="shared" si="4"/>
        <v>0</v>
      </c>
      <c r="P143" s="39">
        <v>418.67354999999998</v>
      </c>
      <c r="Q143" s="40">
        <f t="shared" si="5"/>
        <v>99.969806590257875</v>
      </c>
      <c r="R143" s="40">
        <f t="shared" si="6"/>
        <v>62.108522474410321</v>
      </c>
    </row>
    <row r="144" spans="6:18" ht="31.5">
      <c r="F144" s="37" t="s">
        <v>176</v>
      </c>
      <c r="G144" s="38" t="s">
        <v>177</v>
      </c>
      <c r="H144" s="39">
        <v>0</v>
      </c>
      <c r="I144" s="39">
        <v>0</v>
      </c>
      <c r="J144" s="39">
        <v>350</v>
      </c>
      <c r="K144" s="39">
        <v>0</v>
      </c>
      <c r="L144" s="39">
        <v>350</v>
      </c>
      <c r="M144" s="39">
        <v>0</v>
      </c>
      <c r="N144" s="39">
        <v>0</v>
      </c>
      <c r="O144" s="39">
        <f t="shared" si="4"/>
        <v>0</v>
      </c>
      <c r="P144" s="39">
        <v>0</v>
      </c>
      <c r="Q144" s="40">
        <f t="shared" si="5"/>
        <v>0</v>
      </c>
      <c r="R144" s="40">
        <f t="shared" si="6"/>
        <v>0</v>
      </c>
    </row>
    <row r="145" spans="4:18">
      <c r="F145" s="37" t="s">
        <v>178</v>
      </c>
      <c r="G145" s="38" t="s">
        <v>179</v>
      </c>
      <c r="H145" s="39">
        <v>0</v>
      </c>
      <c r="I145" s="39">
        <v>0</v>
      </c>
      <c r="J145" s="39">
        <v>393</v>
      </c>
      <c r="K145" s="39">
        <v>0</v>
      </c>
      <c r="L145" s="39">
        <v>393</v>
      </c>
      <c r="M145" s="39">
        <v>0</v>
      </c>
      <c r="N145" s="39">
        <v>0</v>
      </c>
      <c r="O145" s="39">
        <f t="shared" si="4"/>
        <v>0</v>
      </c>
      <c r="P145" s="39">
        <v>0</v>
      </c>
      <c r="Q145" s="40">
        <f t="shared" si="5"/>
        <v>0</v>
      </c>
      <c r="R145" s="40">
        <f t="shared" si="6"/>
        <v>0</v>
      </c>
    </row>
    <row r="146" spans="4:18" ht="21">
      <c r="D146" s="37" t="s">
        <v>180</v>
      </c>
      <c r="G146" s="38" t="s">
        <v>181</v>
      </c>
      <c r="H146" s="39">
        <v>17559</v>
      </c>
      <c r="I146" s="39">
        <v>17559</v>
      </c>
      <c r="J146" s="39">
        <v>17559</v>
      </c>
      <c r="K146" s="39">
        <v>0</v>
      </c>
      <c r="L146" s="39">
        <v>17559</v>
      </c>
      <c r="M146" s="39">
        <v>0</v>
      </c>
      <c r="N146" s="39">
        <v>3157.3101999999999</v>
      </c>
      <c r="O146" s="39">
        <f t="shared" si="4"/>
        <v>3157.3101999999999</v>
      </c>
      <c r="P146" s="39">
        <v>0</v>
      </c>
      <c r="Q146" s="40">
        <f t="shared" si="5"/>
        <v>0</v>
      </c>
      <c r="R146" s="40">
        <f t="shared" si="6"/>
        <v>0</v>
      </c>
    </row>
    <row r="147" spans="4:18">
      <c r="E147" s="37" t="s">
        <v>140</v>
      </c>
      <c r="G147" s="38" t="s">
        <v>141</v>
      </c>
      <c r="H147" s="39">
        <v>0</v>
      </c>
      <c r="I147" s="39">
        <v>0</v>
      </c>
      <c r="J147" s="39">
        <v>17559</v>
      </c>
      <c r="K147" s="39">
        <v>0</v>
      </c>
      <c r="L147" s="39">
        <v>17559</v>
      </c>
      <c r="M147" s="39">
        <v>0</v>
      </c>
      <c r="N147" s="39">
        <v>3157.3101999999999</v>
      </c>
      <c r="O147" s="39">
        <f t="shared" si="4"/>
        <v>3157.3101999999999</v>
      </c>
      <c r="P147" s="39">
        <v>0</v>
      </c>
      <c r="Q147" s="40">
        <f t="shared" si="5"/>
        <v>0</v>
      </c>
      <c r="R147" s="40">
        <f t="shared" si="6"/>
        <v>0</v>
      </c>
    </row>
    <row r="148" spans="4:18" ht="31.5">
      <c r="F148" s="37" t="s">
        <v>176</v>
      </c>
      <c r="G148" s="38" t="s">
        <v>177</v>
      </c>
      <c r="H148" s="39">
        <v>0</v>
      </c>
      <c r="I148" s="39">
        <v>0</v>
      </c>
      <c r="J148" s="39">
        <v>11939</v>
      </c>
      <c r="K148" s="39">
        <v>0</v>
      </c>
      <c r="L148" s="39">
        <v>11939</v>
      </c>
      <c r="M148" s="39">
        <v>0</v>
      </c>
      <c r="N148" s="39">
        <v>3157.3102399999998</v>
      </c>
      <c r="O148" s="39">
        <f t="shared" si="4"/>
        <v>3157.3102399999998</v>
      </c>
      <c r="P148" s="39">
        <v>0</v>
      </c>
      <c r="Q148" s="40">
        <f t="shared" si="5"/>
        <v>0</v>
      </c>
      <c r="R148" s="40">
        <f t="shared" si="6"/>
        <v>0</v>
      </c>
    </row>
    <row r="149" spans="4:18">
      <c r="F149" s="37" t="s">
        <v>178</v>
      </c>
      <c r="G149" s="38" t="s">
        <v>179</v>
      </c>
      <c r="H149" s="39">
        <v>0</v>
      </c>
      <c r="I149" s="39">
        <v>0</v>
      </c>
      <c r="J149" s="39">
        <v>5620</v>
      </c>
      <c r="K149" s="39">
        <v>0</v>
      </c>
      <c r="L149" s="39">
        <v>5620</v>
      </c>
      <c r="M149" s="39">
        <v>0</v>
      </c>
      <c r="N149" s="39">
        <v>0</v>
      </c>
      <c r="O149" s="39">
        <f t="shared" si="4"/>
        <v>0</v>
      </c>
      <c r="P149" s="39">
        <v>0</v>
      </c>
      <c r="Q149" s="40">
        <f t="shared" si="5"/>
        <v>0</v>
      </c>
      <c r="R149" s="40">
        <f t="shared" si="6"/>
        <v>0</v>
      </c>
    </row>
    <row r="150" spans="4:18" ht="31.5">
      <c r="D150" s="37" t="s">
        <v>182</v>
      </c>
      <c r="G150" s="38" t="s">
        <v>183</v>
      </c>
      <c r="H150" s="39">
        <v>1000</v>
      </c>
      <c r="I150" s="39">
        <v>400153.7</v>
      </c>
      <c r="J150" s="39">
        <v>462012.7</v>
      </c>
      <c r="K150" s="39">
        <v>44813.2</v>
      </c>
      <c r="L150" s="39">
        <v>462012.7</v>
      </c>
      <c r="M150" s="39">
        <v>0</v>
      </c>
      <c r="N150" s="39">
        <v>150504.0306</v>
      </c>
      <c r="O150" s="39">
        <f t="shared" si="4"/>
        <v>105690.91740000001</v>
      </c>
      <c r="P150" s="39">
        <v>44813.1132</v>
      </c>
      <c r="Q150" s="40">
        <f t="shared" si="5"/>
        <v>99.999806307070244</v>
      </c>
      <c r="R150" s="40">
        <f t="shared" si="6"/>
        <v>9.699541419532407</v>
      </c>
    </row>
    <row r="151" spans="4:18">
      <c r="E151" s="37" t="s">
        <v>140</v>
      </c>
      <c r="G151" s="38" t="s">
        <v>141</v>
      </c>
      <c r="H151" s="39">
        <v>0</v>
      </c>
      <c r="I151" s="39">
        <v>0</v>
      </c>
      <c r="J151" s="39">
        <v>400153.7</v>
      </c>
      <c r="K151" s="39">
        <v>44813.2</v>
      </c>
      <c r="L151" s="39">
        <v>400153.7</v>
      </c>
      <c r="M151" s="39">
        <v>0</v>
      </c>
      <c r="N151" s="39">
        <v>150504.0306</v>
      </c>
      <c r="O151" s="39">
        <f t="shared" si="4"/>
        <v>105690.91740000001</v>
      </c>
      <c r="P151" s="39">
        <v>44813.1132</v>
      </c>
      <c r="Q151" s="40">
        <f t="shared" si="5"/>
        <v>99.999806307070244</v>
      </c>
      <c r="R151" s="40">
        <f t="shared" si="6"/>
        <v>11.198975093820199</v>
      </c>
    </row>
    <row r="152" spans="4:18" ht="21">
      <c r="F152" s="37" t="s">
        <v>184</v>
      </c>
      <c r="G152" s="38" t="s">
        <v>185</v>
      </c>
      <c r="H152" s="39">
        <v>0</v>
      </c>
      <c r="I152" s="39">
        <v>0</v>
      </c>
      <c r="J152" s="39">
        <v>75000</v>
      </c>
      <c r="K152" s="39">
        <v>0</v>
      </c>
      <c r="L152" s="39">
        <v>75000</v>
      </c>
      <c r="M152" s="39">
        <v>0</v>
      </c>
      <c r="N152" s="39">
        <v>0</v>
      </c>
      <c r="O152" s="39">
        <f t="shared" si="4"/>
        <v>0</v>
      </c>
      <c r="P152" s="39">
        <v>0</v>
      </c>
      <c r="Q152" s="40">
        <f t="shared" si="5"/>
        <v>0</v>
      </c>
      <c r="R152" s="40">
        <f t="shared" si="6"/>
        <v>0</v>
      </c>
    </row>
    <row r="153" spans="4:18">
      <c r="F153" s="37" t="s">
        <v>186</v>
      </c>
      <c r="G153" s="38" t="s">
        <v>187</v>
      </c>
      <c r="H153" s="39">
        <v>0</v>
      </c>
      <c r="I153" s="39">
        <v>0</v>
      </c>
      <c r="J153" s="39">
        <v>161665</v>
      </c>
      <c r="K153" s="39">
        <v>0</v>
      </c>
      <c r="L153" s="39">
        <v>161665</v>
      </c>
      <c r="M153" s="39">
        <v>0</v>
      </c>
      <c r="N153" s="39">
        <v>0</v>
      </c>
      <c r="O153" s="39">
        <f t="shared" si="4"/>
        <v>0</v>
      </c>
      <c r="P153" s="39">
        <v>0</v>
      </c>
      <c r="Q153" s="40">
        <f t="shared" si="5"/>
        <v>0</v>
      </c>
      <c r="R153" s="40">
        <f t="shared" si="6"/>
        <v>0</v>
      </c>
    </row>
    <row r="154" spans="4:18" ht="31.5">
      <c r="F154" s="37" t="s">
        <v>176</v>
      </c>
      <c r="G154" s="38" t="s">
        <v>177</v>
      </c>
      <c r="H154" s="39">
        <v>0</v>
      </c>
      <c r="I154" s="39">
        <v>0</v>
      </c>
      <c r="J154" s="39">
        <v>372.6</v>
      </c>
      <c r="K154" s="39">
        <v>267.3</v>
      </c>
      <c r="L154" s="39">
        <v>372.6</v>
      </c>
      <c r="M154" s="39">
        <v>0</v>
      </c>
      <c r="N154" s="39">
        <v>267.25200000000001</v>
      </c>
      <c r="O154" s="39">
        <f t="shared" si="4"/>
        <v>0</v>
      </c>
      <c r="P154" s="39">
        <v>267.25200000000001</v>
      </c>
      <c r="Q154" s="40">
        <f t="shared" si="5"/>
        <v>99.98204264870931</v>
      </c>
      <c r="R154" s="40">
        <f t="shared" si="6"/>
        <v>71.726247987117546</v>
      </c>
    </row>
    <row r="155" spans="4:18" ht="31.5">
      <c r="F155" s="37" t="s">
        <v>188</v>
      </c>
      <c r="G155" s="38" t="s">
        <v>189</v>
      </c>
      <c r="H155" s="39">
        <v>0</v>
      </c>
      <c r="I155" s="39">
        <v>0</v>
      </c>
      <c r="J155" s="39">
        <v>163116.1</v>
      </c>
      <c r="K155" s="39">
        <v>44545.9</v>
      </c>
      <c r="L155" s="39">
        <v>163116.1</v>
      </c>
      <c r="M155" s="39">
        <v>0</v>
      </c>
      <c r="N155" s="39">
        <v>150236.77854999999</v>
      </c>
      <c r="O155" s="39">
        <f t="shared" si="4"/>
        <v>105690.91734999999</v>
      </c>
      <c r="P155" s="39">
        <v>44545.861199999999</v>
      </c>
      <c r="Q155" s="40">
        <f t="shared" si="5"/>
        <v>99.999912898830189</v>
      </c>
      <c r="R155" s="40">
        <f t="shared" si="6"/>
        <v>27.309297610720218</v>
      </c>
    </row>
    <row r="156" spans="4:18" ht="21">
      <c r="E156" s="37" t="s">
        <v>190</v>
      </c>
      <c r="G156" s="38" t="s">
        <v>191</v>
      </c>
      <c r="H156" s="39">
        <v>0</v>
      </c>
      <c r="I156" s="39">
        <v>0</v>
      </c>
      <c r="J156" s="39">
        <v>61859</v>
      </c>
      <c r="K156" s="39">
        <v>0</v>
      </c>
      <c r="L156" s="39">
        <v>61859</v>
      </c>
      <c r="M156" s="39">
        <v>0</v>
      </c>
      <c r="N156" s="39">
        <v>0</v>
      </c>
      <c r="O156" s="39">
        <f t="shared" si="4"/>
        <v>0</v>
      </c>
      <c r="P156" s="39">
        <v>0</v>
      </c>
      <c r="Q156" s="40">
        <f t="shared" si="5"/>
        <v>0</v>
      </c>
      <c r="R156" s="40">
        <f t="shared" si="6"/>
        <v>0</v>
      </c>
    </row>
    <row r="157" spans="4:18" ht="21">
      <c r="F157" s="37" t="s">
        <v>184</v>
      </c>
      <c r="G157" s="38" t="s">
        <v>185</v>
      </c>
      <c r="H157" s="39">
        <v>0</v>
      </c>
      <c r="I157" s="39">
        <v>0</v>
      </c>
      <c r="J157" s="39">
        <v>61859</v>
      </c>
      <c r="K157" s="39">
        <v>0</v>
      </c>
      <c r="L157" s="39">
        <v>61859</v>
      </c>
      <c r="M157" s="39">
        <v>0</v>
      </c>
      <c r="N157" s="39">
        <v>0</v>
      </c>
      <c r="O157" s="39">
        <f t="shared" si="4"/>
        <v>0</v>
      </c>
      <c r="P157" s="39">
        <v>0</v>
      </c>
      <c r="Q157" s="40">
        <f t="shared" si="5"/>
        <v>0</v>
      </c>
      <c r="R157" s="40">
        <f t="shared" si="6"/>
        <v>0</v>
      </c>
    </row>
    <row r="158" spans="4:18" ht="31.5">
      <c r="D158" s="37" t="s">
        <v>192</v>
      </c>
      <c r="G158" s="38" t="s">
        <v>193</v>
      </c>
      <c r="H158" s="39">
        <v>0</v>
      </c>
      <c r="I158" s="39">
        <v>0</v>
      </c>
      <c r="J158" s="39">
        <v>65062</v>
      </c>
      <c r="K158" s="39">
        <v>65062</v>
      </c>
      <c r="L158" s="39">
        <v>65062</v>
      </c>
      <c r="M158" s="39">
        <v>0</v>
      </c>
      <c r="N158" s="39">
        <v>65062</v>
      </c>
      <c r="O158" s="39">
        <f t="shared" si="4"/>
        <v>0</v>
      </c>
      <c r="P158" s="39">
        <v>65062</v>
      </c>
      <c r="Q158" s="40">
        <f t="shared" si="5"/>
        <v>100</v>
      </c>
      <c r="R158" s="40">
        <f t="shared" si="6"/>
        <v>100</v>
      </c>
    </row>
    <row r="159" spans="4:18">
      <c r="F159" s="37" t="s">
        <v>166</v>
      </c>
      <c r="G159" s="38" t="s">
        <v>167</v>
      </c>
      <c r="H159" s="39">
        <v>0</v>
      </c>
      <c r="I159" s="39">
        <v>0</v>
      </c>
      <c r="J159" s="39">
        <v>65062</v>
      </c>
      <c r="K159" s="39">
        <v>65062</v>
      </c>
      <c r="L159" s="39">
        <v>65062</v>
      </c>
      <c r="M159" s="39">
        <v>0</v>
      </c>
      <c r="N159" s="39">
        <v>65062</v>
      </c>
      <c r="O159" s="39">
        <f t="shared" si="4"/>
        <v>0</v>
      </c>
      <c r="P159" s="39">
        <v>65062</v>
      </c>
      <c r="Q159" s="40">
        <f t="shared" si="5"/>
        <v>100</v>
      </c>
      <c r="R159" s="40">
        <f t="shared" si="6"/>
        <v>100</v>
      </c>
    </row>
    <row r="160" spans="4:18" ht="21">
      <c r="D160" s="37" t="s">
        <v>145</v>
      </c>
      <c r="G160" s="38" t="s">
        <v>194</v>
      </c>
      <c r="H160" s="39">
        <v>0</v>
      </c>
      <c r="I160" s="39">
        <v>2600</v>
      </c>
      <c r="J160" s="39">
        <v>2600</v>
      </c>
      <c r="K160" s="39">
        <v>0</v>
      </c>
      <c r="L160" s="39">
        <v>2600</v>
      </c>
      <c r="M160" s="39">
        <v>0</v>
      </c>
      <c r="N160" s="39">
        <v>0</v>
      </c>
      <c r="O160" s="39">
        <f t="shared" si="4"/>
        <v>0</v>
      </c>
      <c r="P160" s="39">
        <v>0</v>
      </c>
      <c r="Q160" s="40">
        <f t="shared" si="5"/>
        <v>0</v>
      </c>
      <c r="R160" s="40">
        <f t="shared" si="6"/>
        <v>0</v>
      </c>
    </row>
    <row r="161" spans="3:18">
      <c r="E161" s="37" t="s">
        <v>140</v>
      </c>
      <c r="G161" s="38" t="s">
        <v>141</v>
      </c>
      <c r="H161" s="39">
        <v>0</v>
      </c>
      <c r="I161" s="39">
        <v>0</v>
      </c>
      <c r="J161" s="39">
        <v>2600</v>
      </c>
      <c r="K161" s="39">
        <v>0</v>
      </c>
      <c r="L161" s="39">
        <v>2600</v>
      </c>
      <c r="M161" s="39">
        <v>0</v>
      </c>
      <c r="N161" s="39">
        <v>0</v>
      </c>
      <c r="O161" s="39">
        <f t="shared" si="4"/>
        <v>0</v>
      </c>
      <c r="P161" s="39">
        <v>0</v>
      </c>
      <c r="Q161" s="40">
        <f t="shared" si="5"/>
        <v>0</v>
      </c>
      <c r="R161" s="40">
        <f t="shared" si="6"/>
        <v>0</v>
      </c>
    </row>
    <row r="162" spans="3:18" ht="21">
      <c r="F162" s="37" t="s">
        <v>195</v>
      </c>
      <c r="G162" s="38" t="s">
        <v>196</v>
      </c>
      <c r="H162" s="39">
        <v>0</v>
      </c>
      <c r="I162" s="39">
        <v>0</v>
      </c>
      <c r="J162" s="39">
        <v>2600</v>
      </c>
      <c r="K162" s="39">
        <v>0</v>
      </c>
      <c r="L162" s="39">
        <v>2600</v>
      </c>
      <c r="M162" s="39">
        <v>0</v>
      </c>
      <c r="N162" s="39">
        <v>0</v>
      </c>
      <c r="O162" s="39">
        <f t="shared" si="4"/>
        <v>0</v>
      </c>
      <c r="P162" s="39">
        <v>0</v>
      </c>
      <c r="Q162" s="40">
        <f t="shared" si="5"/>
        <v>0</v>
      </c>
      <c r="R162" s="40">
        <f t="shared" si="6"/>
        <v>0</v>
      </c>
    </row>
    <row r="163" spans="3:18" ht="31.5">
      <c r="C163" s="37" t="s">
        <v>152</v>
      </c>
      <c r="G163" s="38" t="s">
        <v>197</v>
      </c>
      <c r="H163" s="39">
        <v>109958</v>
      </c>
      <c r="I163" s="39">
        <v>111766.7</v>
      </c>
      <c r="J163" s="39">
        <v>114366.7</v>
      </c>
      <c r="K163" s="39">
        <v>43793.2</v>
      </c>
      <c r="L163" s="39">
        <v>114366.7</v>
      </c>
      <c r="M163" s="39">
        <v>0</v>
      </c>
      <c r="N163" s="39">
        <v>44814.555</v>
      </c>
      <c r="O163" s="39">
        <f t="shared" si="4"/>
        <v>1022.2983999999997</v>
      </c>
      <c r="P163" s="39">
        <v>43792.256600000001</v>
      </c>
      <c r="Q163" s="40">
        <f t="shared" si="5"/>
        <v>99.997845784277018</v>
      </c>
      <c r="R163" s="40">
        <f t="shared" si="6"/>
        <v>38.291090500993732</v>
      </c>
    </row>
    <row r="164" spans="3:18" ht="31.5">
      <c r="D164" s="37" t="s">
        <v>138</v>
      </c>
      <c r="G164" s="38" t="s">
        <v>198</v>
      </c>
      <c r="H164" s="39">
        <v>109958</v>
      </c>
      <c r="I164" s="39">
        <v>111766.7</v>
      </c>
      <c r="J164" s="39">
        <v>114366.7</v>
      </c>
      <c r="K164" s="39">
        <v>43793.2</v>
      </c>
      <c r="L164" s="39">
        <v>114366.7</v>
      </c>
      <c r="M164" s="39">
        <v>0</v>
      </c>
      <c r="N164" s="39">
        <v>44814.555</v>
      </c>
      <c r="O164" s="39">
        <f t="shared" si="4"/>
        <v>1022.2983999999997</v>
      </c>
      <c r="P164" s="39">
        <v>43792.256600000001</v>
      </c>
      <c r="Q164" s="40">
        <f t="shared" si="5"/>
        <v>99.997845784277018</v>
      </c>
      <c r="R164" s="40">
        <f t="shared" si="6"/>
        <v>38.291090500993732</v>
      </c>
    </row>
    <row r="165" spans="3:18">
      <c r="E165" s="37" t="s">
        <v>140</v>
      </c>
      <c r="G165" s="38" t="s">
        <v>141</v>
      </c>
      <c r="H165" s="39">
        <v>0</v>
      </c>
      <c r="I165" s="39">
        <v>0</v>
      </c>
      <c r="J165" s="39">
        <v>111766.7</v>
      </c>
      <c r="K165" s="39">
        <v>43793.2</v>
      </c>
      <c r="L165" s="39">
        <v>111766.7</v>
      </c>
      <c r="M165" s="39">
        <v>0</v>
      </c>
      <c r="N165" s="39">
        <v>44814.555</v>
      </c>
      <c r="O165" s="39">
        <f t="shared" si="4"/>
        <v>1022.2983999999997</v>
      </c>
      <c r="P165" s="39">
        <v>43792.256600000001</v>
      </c>
      <c r="Q165" s="40">
        <f t="shared" si="5"/>
        <v>99.997845784277018</v>
      </c>
      <c r="R165" s="40">
        <f t="shared" si="6"/>
        <v>39.181846292321417</v>
      </c>
    </row>
    <row r="166" spans="3:18">
      <c r="F166" s="37" t="s">
        <v>142</v>
      </c>
      <c r="G166" s="38" t="s">
        <v>143</v>
      </c>
      <c r="H166" s="39">
        <v>0</v>
      </c>
      <c r="I166" s="39">
        <v>0</v>
      </c>
      <c r="J166" s="39">
        <v>42795.9</v>
      </c>
      <c r="K166" s="39">
        <v>14206.4</v>
      </c>
      <c r="L166" s="39">
        <v>42795.9</v>
      </c>
      <c r="M166" s="39">
        <v>0</v>
      </c>
      <c r="N166" s="39">
        <v>14206.39</v>
      </c>
      <c r="O166" s="39">
        <f t="shared" ref="O166:O229" si="7">N166-P166</f>
        <v>0</v>
      </c>
      <c r="P166" s="39">
        <v>14206.39</v>
      </c>
      <c r="Q166" s="40">
        <f t="shared" si="5"/>
        <v>99.999929609190218</v>
      </c>
      <c r="R166" s="40">
        <f t="shared" si="6"/>
        <v>33.195679959996163</v>
      </c>
    </row>
    <row r="167" spans="3:18">
      <c r="F167" s="37" t="s">
        <v>136</v>
      </c>
      <c r="G167" s="38" t="s">
        <v>144</v>
      </c>
      <c r="H167" s="39">
        <v>0</v>
      </c>
      <c r="I167" s="39">
        <v>0</v>
      </c>
      <c r="J167" s="39">
        <v>9009.1</v>
      </c>
      <c r="K167" s="39">
        <v>8245.2999999999993</v>
      </c>
      <c r="L167" s="39">
        <v>9009.1</v>
      </c>
      <c r="M167" s="39">
        <v>0</v>
      </c>
      <c r="N167" s="39">
        <v>8245.1309999999994</v>
      </c>
      <c r="O167" s="39">
        <f t="shared" si="7"/>
        <v>0</v>
      </c>
      <c r="P167" s="39">
        <v>8245.1309999999994</v>
      </c>
      <c r="Q167" s="40">
        <f t="shared" si="5"/>
        <v>99.997950347470677</v>
      </c>
      <c r="R167" s="40">
        <f t="shared" si="6"/>
        <v>91.520029747699539</v>
      </c>
    </row>
    <row r="168" spans="3:18">
      <c r="F168" s="37" t="s">
        <v>145</v>
      </c>
      <c r="G168" s="38" t="s">
        <v>146</v>
      </c>
      <c r="H168" s="39">
        <v>0</v>
      </c>
      <c r="I168" s="39">
        <v>0</v>
      </c>
      <c r="J168" s="39">
        <v>8435</v>
      </c>
      <c r="K168" s="39">
        <v>2608</v>
      </c>
      <c r="L168" s="39">
        <v>8435</v>
      </c>
      <c r="M168" s="39">
        <v>0</v>
      </c>
      <c r="N168" s="39">
        <v>2607.98</v>
      </c>
      <c r="O168" s="39">
        <f t="shared" si="7"/>
        <v>0</v>
      </c>
      <c r="P168" s="39">
        <v>2607.98</v>
      </c>
      <c r="Q168" s="40">
        <f t="shared" si="5"/>
        <v>99.999233128834348</v>
      </c>
      <c r="R168" s="40">
        <f t="shared" si="6"/>
        <v>30.9185536455246</v>
      </c>
    </row>
    <row r="169" spans="3:18">
      <c r="F169" s="37" t="s">
        <v>147</v>
      </c>
      <c r="G169" s="38" t="s">
        <v>39</v>
      </c>
      <c r="H169" s="39">
        <v>0</v>
      </c>
      <c r="I169" s="39">
        <v>0</v>
      </c>
      <c r="J169" s="39">
        <v>3020.6</v>
      </c>
      <c r="K169" s="39">
        <v>1264.5999999999999</v>
      </c>
      <c r="L169" s="39">
        <v>3020.6</v>
      </c>
      <c r="M169" s="39">
        <v>0</v>
      </c>
      <c r="N169" s="39">
        <v>1264.5229999999999</v>
      </c>
      <c r="O169" s="39">
        <f t="shared" si="7"/>
        <v>0</v>
      </c>
      <c r="P169" s="39">
        <v>1264.5229999999999</v>
      </c>
      <c r="Q169" s="40">
        <f t="shared" si="5"/>
        <v>99.993911118140119</v>
      </c>
      <c r="R169" s="40">
        <f t="shared" si="6"/>
        <v>41.863305303582067</v>
      </c>
    </row>
    <row r="170" spans="3:18" ht="31.5">
      <c r="F170" s="37" t="s">
        <v>148</v>
      </c>
      <c r="G170" s="38" t="s">
        <v>149</v>
      </c>
      <c r="H170" s="39">
        <v>0</v>
      </c>
      <c r="I170" s="39">
        <v>0</v>
      </c>
      <c r="J170" s="39">
        <v>1721.8</v>
      </c>
      <c r="K170" s="39">
        <v>638.9</v>
      </c>
      <c r="L170" s="39">
        <v>1721.8</v>
      </c>
      <c r="M170" s="39">
        <v>0</v>
      </c>
      <c r="N170" s="39">
        <v>638.82500000000005</v>
      </c>
      <c r="O170" s="39">
        <f t="shared" si="7"/>
        <v>0</v>
      </c>
      <c r="P170" s="39">
        <v>638.82500000000005</v>
      </c>
      <c r="Q170" s="40">
        <f t="shared" si="5"/>
        <v>99.988261073720466</v>
      </c>
      <c r="R170" s="40">
        <f t="shared" si="6"/>
        <v>37.102160529678244</v>
      </c>
    </row>
    <row r="171" spans="3:18" ht="21">
      <c r="F171" s="37" t="s">
        <v>152</v>
      </c>
      <c r="G171" s="38" t="s">
        <v>153</v>
      </c>
      <c r="H171" s="39">
        <v>0</v>
      </c>
      <c r="I171" s="39">
        <v>0</v>
      </c>
      <c r="J171" s="39">
        <v>1652.2</v>
      </c>
      <c r="K171" s="39">
        <v>627.20000000000005</v>
      </c>
      <c r="L171" s="39">
        <v>1652.2</v>
      </c>
      <c r="M171" s="39">
        <v>0</v>
      </c>
      <c r="N171" s="39">
        <v>627.11400000000003</v>
      </c>
      <c r="O171" s="39">
        <f t="shared" si="7"/>
        <v>0</v>
      </c>
      <c r="P171" s="39">
        <v>627.11400000000003</v>
      </c>
      <c r="Q171" s="40">
        <f t="shared" si="5"/>
        <v>99.986288265306129</v>
      </c>
      <c r="R171" s="40">
        <f t="shared" si="6"/>
        <v>37.956300689989106</v>
      </c>
    </row>
    <row r="172" spans="3:18">
      <c r="F172" s="37" t="s">
        <v>154</v>
      </c>
      <c r="G172" s="38" t="s">
        <v>155</v>
      </c>
      <c r="H172" s="39">
        <v>0</v>
      </c>
      <c r="I172" s="39">
        <v>0</v>
      </c>
      <c r="J172" s="39">
        <v>25460.6</v>
      </c>
      <c r="K172" s="39">
        <v>9846.7000000000007</v>
      </c>
      <c r="L172" s="39">
        <v>25460.6</v>
      </c>
      <c r="M172" s="39">
        <v>0</v>
      </c>
      <c r="N172" s="39">
        <v>9846.7000000000007</v>
      </c>
      <c r="O172" s="39">
        <f t="shared" si="7"/>
        <v>0</v>
      </c>
      <c r="P172" s="39">
        <v>9846.7000000000007</v>
      </c>
      <c r="Q172" s="40">
        <f t="shared" si="5"/>
        <v>100</v>
      </c>
      <c r="R172" s="40">
        <f t="shared" si="6"/>
        <v>38.674265335459502</v>
      </c>
    </row>
    <row r="173" spans="3:18" ht="21">
      <c r="F173" s="37" t="s">
        <v>156</v>
      </c>
      <c r="G173" s="38" t="s">
        <v>157</v>
      </c>
      <c r="H173" s="39">
        <v>0</v>
      </c>
      <c r="I173" s="39">
        <v>0</v>
      </c>
      <c r="J173" s="39">
        <v>2792.4</v>
      </c>
      <c r="K173" s="39">
        <v>1047.9000000000001</v>
      </c>
      <c r="L173" s="39">
        <v>2792.4</v>
      </c>
      <c r="M173" s="39">
        <v>0</v>
      </c>
      <c r="N173" s="39">
        <v>1047.8479600000001</v>
      </c>
      <c r="O173" s="39">
        <f t="shared" si="7"/>
        <v>0</v>
      </c>
      <c r="P173" s="39">
        <v>1047.8479600000001</v>
      </c>
      <c r="Q173" s="40">
        <f t="shared" si="5"/>
        <v>99.99503387727836</v>
      </c>
      <c r="R173" s="40">
        <f t="shared" si="6"/>
        <v>37.524994986391633</v>
      </c>
    </row>
    <row r="174" spans="3:18" ht="21">
      <c r="F174" s="37" t="s">
        <v>158</v>
      </c>
      <c r="G174" s="38" t="s">
        <v>159</v>
      </c>
      <c r="H174" s="39">
        <v>0</v>
      </c>
      <c r="I174" s="39">
        <v>0</v>
      </c>
      <c r="J174" s="39">
        <v>73.900000000000006</v>
      </c>
      <c r="K174" s="39">
        <v>73.900000000000006</v>
      </c>
      <c r="L174" s="39">
        <v>73.900000000000006</v>
      </c>
      <c r="M174" s="39">
        <v>0</v>
      </c>
      <c r="N174" s="39">
        <v>73.855999999999995</v>
      </c>
      <c r="O174" s="39">
        <f t="shared" si="7"/>
        <v>0</v>
      </c>
      <c r="P174" s="39">
        <v>73.855999999999995</v>
      </c>
      <c r="Q174" s="40">
        <f t="shared" si="5"/>
        <v>99.940460081190778</v>
      </c>
      <c r="R174" s="40">
        <f t="shared" si="6"/>
        <v>99.940460081190778</v>
      </c>
    </row>
    <row r="175" spans="3:18" ht="21">
      <c r="F175" s="37" t="s">
        <v>160</v>
      </c>
      <c r="G175" s="38" t="s">
        <v>161</v>
      </c>
      <c r="H175" s="39">
        <v>0</v>
      </c>
      <c r="I175" s="39">
        <v>0</v>
      </c>
      <c r="J175" s="39">
        <v>557.4</v>
      </c>
      <c r="K175" s="39">
        <v>363.4</v>
      </c>
      <c r="L175" s="39">
        <v>557.4</v>
      </c>
      <c r="M175" s="39">
        <v>0</v>
      </c>
      <c r="N175" s="39">
        <v>363.27199999999999</v>
      </c>
      <c r="O175" s="39">
        <f t="shared" si="7"/>
        <v>0</v>
      </c>
      <c r="P175" s="39">
        <v>363.27199999999999</v>
      </c>
      <c r="Q175" s="40">
        <f t="shared" si="5"/>
        <v>99.96477710511833</v>
      </c>
      <c r="R175" s="40">
        <f t="shared" si="6"/>
        <v>65.172587011123071</v>
      </c>
    </row>
    <row r="176" spans="3:18">
      <c r="F176" s="37" t="s">
        <v>162</v>
      </c>
      <c r="G176" s="38" t="s">
        <v>163</v>
      </c>
      <c r="H176" s="39">
        <v>0</v>
      </c>
      <c r="I176" s="39">
        <v>0</v>
      </c>
      <c r="J176" s="39">
        <v>1113.3</v>
      </c>
      <c r="K176" s="39">
        <v>114.3</v>
      </c>
      <c r="L176" s="39">
        <v>1113.3</v>
      </c>
      <c r="M176" s="39">
        <v>0</v>
      </c>
      <c r="N176" s="39">
        <v>114.1938</v>
      </c>
      <c r="O176" s="39">
        <f t="shared" si="7"/>
        <v>0</v>
      </c>
      <c r="P176" s="39">
        <v>114.1938</v>
      </c>
      <c r="Q176" s="40">
        <f t="shared" si="5"/>
        <v>99.907086614173224</v>
      </c>
      <c r="R176" s="40">
        <f t="shared" si="6"/>
        <v>10.257235246564269</v>
      </c>
    </row>
    <row r="177" spans="2:18">
      <c r="F177" s="37" t="s">
        <v>174</v>
      </c>
      <c r="G177" s="38" t="s">
        <v>175</v>
      </c>
      <c r="H177" s="39">
        <v>0</v>
      </c>
      <c r="I177" s="39">
        <v>0</v>
      </c>
      <c r="J177" s="39">
        <v>3853.8</v>
      </c>
      <c r="K177" s="39">
        <v>1524.8</v>
      </c>
      <c r="L177" s="39">
        <v>3853.8</v>
      </c>
      <c r="M177" s="39">
        <v>0</v>
      </c>
      <c r="N177" s="39">
        <v>1524.8</v>
      </c>
      <c r="O177" s="39">
        <f t="shared" si="7"/>
        <v>0</v>
      </c>
      <c r="P177" s="39">
        <v>1524.8</v>
      </c>
      <c r="Q177" s="40">
        <f t="shared" si="5"/>
        <v>100</v>
      </c>
      <c r="R177" s="40">
        <f t="shared" si="6"/>
        <v>39.566142508692714</v>
      </c>
    </row>
    <row r="178" spans="2:18">
      <c r="F178" s="37" t="s">
        <v>164</v>
      </c>
      <c r="G178" s="38" t="s">
        <v>165</v>
      </c>
      <c r="H178" s="39">
        <v>0</v>
      </c>
      <c r="I178" s="39">
        <v>0</v>
      </c>
      <c r="J178" s="39">
        <v>1376</v>
      </c>
      <c r="K178" s="39">
        <v>353.7</v>
      </c>
      <c r="L178" s="39">
        <v>1376</v>
      </c>
      <c r="M178" s="39">
        <v>0</v>
      </c>
      <c r="N178" s="39">
        <v>1375.9983999999999</v>
      </c>
      <c r="O178" s="39">
        <f t="shared" si="7"/>
        <v>1022.2983999999999</v>
      </c>
      <c r="P178" s="39">
        <v>353.7</v>
      </c>
      <c r="Q178" s="40">
        <f t="shared" si="5"/>
        <v>100</v>
      </c>
      <c r="R178" s="40">
        <f t="shared" si="6"/>
        <v>25.704941860465112</v>
      </c>
    </row>
    <row r="179" spans="2:18" ht="21">
      <c r="F179" s="37" t="s">
        <v>199</v>
      </c>
      <c r="G179" s="38" t="s">
        <v>200</v>
      </c>
      <c r="H179" s="39">
        <v>0</v>
      </c>
      <c r="I179" s="39">
        <v>0</v>
      </c>
      <c r="J179" s="39">
        <v>60</v>
      </c>
      <c r="K179" s="39">
        <v>60</v>
      </c>
      <c r="L179" s="39">
        <v>60</v>
      </c>
      <c r="M179" s="39">
        <v>0</v>
      </c>
      <c r="N179" s="39">
        <v>60</v>
      </c>
      <c r="O179" s="39">
        <f t="shared" si="7"/>
        <v>0</v>
      </c>
      <c r="P179" s="39">
        <v>60</v>
      </c>
      <c r="Q179" s="40">
        <f t="shared" si="5"/>
        <v>100</v>
      </c>
      <c r="R179" s="40">
        <f t="shared" si="6"/>
        <v>100</v>
      </c>
    </row>
    <row r="180" spans="2:18">
      <c r="F180" s="37" t="s">
        <v>166</v>
      </c>
      <c r="G180" s="38" t="s">
        <v>167</v>
      </c>
      <c r="H180" s="39">
        <v>0</v>
      </c>
      <c r="I180" s="39">
        <v>0</v>
      </c>
      <c r="J180" s="39">
        <v>9661.2999999999993</v>
      </c>
      <c r="K180" s="39">
        <v>2779.7</v>
      </c>
      <c r="L180" s="39">
        <v>9661.2999999999993</v>
      </c>
      <c r="M180" s="39">
        <v>0</v>
      </c>
      <c r="N180" s="39">
        <v>2779.53881</v>
      </c>
      <c r="O180" s="39">
        <f t="shared" si="7"/>
        <v>0</v>
      </c>
      <c r="P180" s="39">
        <v>2779.53881</v>
      </c>
      <c r="Q180" s="40">
        <f t="shared" si="5"/>
        <v>99.994201172788436</v>
      </c>
      <c r="R180" s="40">
        <f t="shared" si="6"/>
        <v>28.769821970128245</v>
      </c>
    </row>
    <row r="181" spans="2:18">
      <c r="F181" s="37" t="s">
        <v>170</v>
      </c>
      <c r="G181" s="38" t="s">
        <v>171</v>
      </c>
      <c r="H181" s="39">
        <v>0</v>
      </c>
      <c r="I181" s="39">
        <v>0</v>
      </c>
      <c r="J181" s="39">
        <v>183.4</v>
      </c>
      <c r="K181" s="39">
        <v>38.4</v>
      </c>
      <c r="L181" s="39">
        <v>183.4</v>
      </c>
      <c r="M181" s="39">
        <v>0</v>
      </c>
      <c r="N181" s="39">
        <v>38.384999999999998</v>
      </c>
      <c r="O181" s="39">
        <f t="shared" si="7"/>
        <v>0</v>
      </c>
      <c r="P181" s="39">
        <v>38.384999999999998</v>
      </c>
      <c r="Q181" s="40">
        <f t="shared" si="5"/>
        <v>99.9609375</v>
      </c>
      <c r="R181" s="40">
        <f t="shared" si="6"/>
        <v>20.929661941112322</v>
      </c>
    </row>
    <row r="182" spans="2:18" ht="21">
      <c r="E182" s="37" t="s">
        <v>201</v>
      </c>
      <c r="G182" s="38" t="s">
        <v>202</v>
      </c>
      <c r="H182" s="39">
        <v>0</v>
      </c>
      <c r="I182" s="39">
        <v>0</v>
      </c>
      <c r="J182" s="39">
        <v>2600</v>
      </c>
      <c r="K182" s="39">
        <v>0</v>
      </c>
      <c r="L182" s="39">
        <v>2600</v>
      </c>
      <c r="M182" s="39">
        <v>0</v>
      </c>
      <c r="N182" s="39">
        <v>0</v>
      </c>
      <c r="O182" s="39">
        <f t="shared" si="7"/>
        <v>0</v>
      </c>
      <c r="P182" s="39">
        <v>0</v>
      </c>
      <c r="Q182" s="40">
        <f t="shared" si="5"/>
        <v>0</v>
      </c>
      <c r="R182" s="40">
        <f t="shared" si="6"/>
        <v>0</v>
      </c>
    </row>
    <row r="183" spans="2:18" ht="31.5">
      <c r="F183" s="37" t="s">
        <v>176</v>
      </c>
      <c r="G183" s="38" t="s">
        <v>177</v>
      </c>
      <c r="H183" s="39">
        <v>0</v>
      </c>
      <c r="I183" s="39">
        <v>0</v>
      </c>
      <c r="J183" s="39">
        <v>2600</v>
      </c>
      <c r="K183" s="39">
        <v>0</v>
      </c>
      <c r="L183" s="39">
        <v>2600</v>
      </c>
      <c r="M183" s="39">
        <v>0</v>
      </c>
      <c r="N183" s="39">
        <v>0</v>
      </c>
      <c r="O183" s="39">
        <f t="shared" si="7"/>
        <v>0</v>
      </c>
      <c r="P183" s="39">
        <v>0</v>
      </c>
      <c r="Q183" s="40">
        <f t="shared" si="5"/>
        <v>0</v>
      </c>
      <c r="R183" s="40">
        <f t="shared" si="6"/>
        <v>0</v>
      </c>
    </row>
    <row r="184" spans="2:18">
      <c r="B184" s="37" t="s">
        <v>32</v>
      </c>
      <c r="G184" s="38" t="s">
        <v>203</v>
      </c>
      <c r="H184" s="39">
        <v>72422</v>
      </c>
      <c r="I184" s="39">
        <v>72422</v>
      </c>
      <c r="J184" s="39">
        <v>72422</v>
      </c>
      <c r="K184" s="39">
        <v>18747.400000000001</v>
      </c>
      <c r="L184" s="39">
        <v>72422</v>
      </c>
      <c r="M184" s="39">
        <v>0</v>
      </c>
      <c r="N184" s="39">
        <v>20483.093099999998</v>
      </c>
      <c r="O184" s="39">
        <f t="shared" si="7"/>
        <v>1736.3712999999989</v>
      </c>
      <c r="P184" s="39">
        <v>18746.721799999999</v>
      </c>
      <c r="Q184" s="40">
        <f t="shared" si="5"/>
        <v>99.996382431697185</v>
      </c>
      <c r="R184" s="40">
        <f t="shared" si="6"/>
        <v>25.885396426500236</v>
      </c>
    </row>
    <row r="185" spans="2:18" ht="21">
      <c r="C185" s="37" t="s">
        <v>204</v>
      </c>
      <c r="G185" s="38" t="s">
        <v>205</v>
      </c>
      <c r="H185" s="39">
        <v>8584</v>
      </c>
      <c r="I185" s="39">
        <v>8584</v>
      </c>
      <c r="J185" s="39">
        <v>8584</v>
      </c>
      <c r="K185" s="39">
        <v>0</v>
      </c>
      <c r="L185" s="39">
        <v>8584</v>
      </c>
      <c r="M185" s="39">
        <v>0</v>
      </c>
      <c r="N185" s="39">
        <v>0</v>
      </c>
      <c r="O185" s="39">
        <f t="shared" si="7"/>
        <v>0</v>
      </c>
      <c r="P185" s="39">
        <v>0</v>
      </c>
      <c r="Q185" s="40">
        <f t="shared" si="5"/>
        <v>0</v>
      </c>
      <c r="R185" s="40">
        <f t="shared" si="6"/>
        <v>0</v>
      </c>
    </row>
    <row r="186" spans="2:18" ht="21">
      <c r="D186" s="37" t="s">
        <v>180</v>
      </c>
      <c r="G186" s="38" t="s">
        <v>206</v>
      </c>
      <c r="H186" s="39">
        <v>8584</v>
      </c>
      <c r="I186" s="39">
        <v>8584</v>
      </c>
      <c r="J186" s="39">
        <v>8584</v>
      </c>
      <c r="K186" s="39">
        <v>0</v>
      </c>
      <c r="L186" s="39">
        <v>8584</v>
      </c>
      <c r="M186" s="39">
        <v>0</v>
      </c>
      <c r="N186" s="39">
        <v>0</v>
      </c>
      <c r="O186" s="39">
        <f t="shared" si="7"/>
        <v>0</v>
      </c>
      <c r="P186" s="39">
        <v>0</v>
      </c>
      <c r="Q186" s="40">
        <f t="shared" si="5"/>
        <v>0</v>
      </c>
      <c r="R186" s="40">
        <f t="shared" si="6"/>
        <v>0</v>
      </c>
    </row>
    <row r="187" spans="2:18">
      <c r="E187" s="37" t="s">
        <v>140</v>
      </c>
      <c r="G187" s="38" t="s">
        <v>141</v>
      </c>
      <c r="H187" s="39">
        <v>0</v>
      </c>
      <c r="I187" s="39">
        <v>0</v>
      </c>
      <c r="J187" s="39">
        <v>8584</v>
      </c>
      <c r="K187" s="39">
        <v>0</v>
      </c>
      <c r="L187" s="39">
        <v>8584</v>
      </c>
      <c r="M187" s="39">
        <v>0</v>
      </c>
      <c r="N187" s="39">
        <v>0</v>
      </c>
      <c r="O187" s="39">
        <f t="shared" si="7"/>
        <v>0</v>
      </c>
      <c r="P187" s="39">
        <v>0</v>
      </c>
      <c r="Q187" s="40">
        <f t="shared" si="5"/>
        <v>0</v>
      </c>
      <c r="R187" s="40">
        <f t="shared" si="6"/>
        <v>0</v>
      </c>
    </row>
    <row r="188" spans="2:18">
      <c r="F188" s="37" t="s">
        <v>166</v>
      </c>
      <c r="G188" s="38" t="s">
        <v>167</v>
      </c>
      <c r="H188" s="39">
        <v>0</v>
      </c>
      <c r="I188" s="39">
        <v>0</v>
      </c>
      <c r="J188" s="39">
        <v>8584</v>
      </c>
      <c r="K188" s="39">
        <v>0</v>
      </c>
      <c r="L188" s="39">
        <v>8584</v>
      </c>
      <c r="M188" s="39">
        <v>0</v>
      </c>
      <c r="N188" s="39">
        <v>0</v>
      </c>
      <c r="O188" s="39">
        <f t="shared" si="7"/>
        <v>0</v>
      </c>
      <c r="P188" s="39">
        <v>0</v>
      </c>
      <c r="Q188" s="40">
        <f t="shared" si="5"/>
        <v>0</v>
      </c>
      <c r="R188" s="40">
        <f t="shared" si="6"/>
        <v>0</v>
      </c>
    </row>
    <row r="189" spans="2:18" ht="31.5">
      <c r="C189" s="37" t="s">
        <v>207</v>
      </c>
      <c r="G189" s="38" t="s">
        <v>208</v>
      </c>
      <c r="H189" s="39">
        <v>63838</v>
      </c>
      <c r="I189" s="39">
        <v>63838</v>
      </c>
      <c r="J189" s="39">
        <v>63838</v>
      </c>
      <c r="K189" s="39">
        <v>18747.400000000001</v>
      </c>
      <c r="L189" s="39">
        <v>63838</v>
      </c>
      <c r="M189" s="39">
        <v>0</v>
      </c>
      <c r="N189" s="39">
        <v>20483.093099999998</v>
      </c>
      <c r="O189" s="39">
        <f t="shared" si="7"/>
        <v>1736.3712999999989</v>
      </c>
      <c r="P189" s="39">
        <v>18746.721799999999</v>
      </c>
      <c r="Q189" s="40">
        <f t="shared" si="5"/>
        <v>99.996382431697185</v>
      </c>
      <c r="R189" s="40">
        <f t="shared" si="6"/>
        <v>29.366085716971078</v>
      </c>
    </row>
    <row r="190" spans="2:18" ht="42">
      <c r="D190" s="37" t="s">
        <v>138</v>
      </c>
      <c r="G190" s="38" t="s">
        <v>209</v>
      </c>
      <c r="H190" s="39">
        <v>57740</v>
      </c>
      <c r="I190" s="39">
        <v>57740</v>
      </c>
      <c r="J190" s="39">
        <v>57740</v>
      </c>
      <c r="K190" s="39">
        <v>18622.900000000001</v>
      </c>
      <c r="L190" s="39">
        <v>57740</v>
      </c>
      <c r="M190" s="39">
        <v>0</v>
      </c>
      <c r="N190" s="39">
        <v>20358.683099999998</v>
      </c>
      <c r="O190" s="39">
        <f t="shared" si="7"/>
        <v>1736.3712999999989</v>
      </c>
      <c r="P190" s="39">
        <v>18622.311799999999</v>
      </c>
      <c r="Q190" s="40">
        <f t="shared" si="5"/>
        <v>99.996841523071041</v>
      </c>
      <c r="R190" s="40">
        <f t="shared" si="6"/>
        <v>32.252012123311395</v>
      </c>
    </row>
    <row r="191" spans="2:18">
      <c r="E191" s="37" t="s">
        <v>140</v>
      </c>
      <c r="G191" s="38" t="s">
        <v>141</v>
      </c>
      <c r="H191" s="39">
        <v>0</v>
      </c>
      <c r="I191" s="39">
        <v>0</v>
      </c>
      <c r="J191" s="39">
        <v>57740</v>
      </c>
      <c r="K191" s="39">
        <v>18622.900000000001</v>
      </c>
      <c r="L191" s="39">
        <v>57740</v>
      </c>
      <c r="M191" s="39">
        <v>0</v>
      </c>
      <c r="N191" s="39">
        <v>20358.683099999998</v>
      </c>
      <c r="O191" s="39">
        <f t="shared" si="7"/>
        <v>1736.3712999999989</v>
      </c>
      <c r="P191" s="39">
        <v>18622.311799999999</v>
      </c>
      <c r="Q191" s="40">
        <f t="shared" si="5"/>
        <v>99.996841523071041</v>
      </c>
      <c r="R191" s="40">
        <f t="shared" si="6"/>
        <v>32.252012123311395</v>
      </c>
    </row>
    <row r="192" spans="2:18">
      <c r="F192" s="37" t="s">
        <v>142</v>
      </c>
      <c r="G192" s="38" t="s">
        <v>143</v>
      </c>
      <c r="H192" s="39">
        <v>0</v>
      </c>
      <c r="I192" s="39">
        <v>0</v>
      </c>
      <c r="J192" s="39">
        <v>27131.1</v>
      </c>
      <c r="K192" s="39">
        <v>8389.7000000000007</v>
      </c>
      <c r="L192" s="39">
        <v>27131.1</v>
      </c>
      <c r="M192" s="39">
        <v>0</v>
      </c>
      <c r="N192" s="39">
        <v>8389.6551299999992</v>
      </c>
      <c r="O192" s="39">
        <f t="shared" si="7"/>
        <v>0</v>
      </c>
      <c r="P192" s="39">
        <v>8389.6551299999992</v>
      </c>
      <c r="Q192" s="40">
        <f t="shared" si="5"/>
        <v>99.999465177539108</v>
      </c>
      <c r="R192" s="40">
        <f t="shared" si="6"/>
        <v>30.92265013213618</v>
      </c>
    </row>
    <row r="193" spans="2:18">
      <c r="F193" s="37" t="s">
        <v>136</v>
      </c>
      <c r="G193" s="38" t="s">
        <v>144</v>
      </c>
      <c r="H193" s="39">
        <v>0</v>
      </c>
      <c r="I193" s="39">
        <v>0</v>
      </c>
      <c r="J193" s="39">
        <v>4864.8999999999996</v>
      </c>
      <c r="K193" s="39">
        <v>4317.8999999999996</v>
      </c>
      <c r="L193" s="39">
        <v>4864.8999999999996</v>
      </c>
      <c r="M193" s="39">
        <v>0</v>
      </c>
      <c r="N193" s="39">
        <v>4317.8271999999997</v>
      </c>
      <c r="O193" s="39">
        <f t="shared" si="7"/>
        <v>0</v>
      </c>
      <c r="P193" s="39">
        <v>4317.8271999999997</v>
      </c>
      <c r="Q193" s="40">
        <f t="shared" si="5"/>
        <v>99.998313995229154</v>
      </c>
      <c r="R193" s="40">
        <f t="shared" si="6"/>
        <v>88.75469588275196</v>
      </c>
    </row>
    <row r="194" spans="2:18">
      <c r="F194" s="37" t="s">
        <v>145</v>
      </c>
      <c r="G194" s="38" t="s">
        <v>146</v>
      </c>
      <c r="H194" s="39">
        <v>0</v>
      </c>
      <c r="I194" s="39">
        <v>0</v>
      </c>
      <c r="J194" s="39">
        <v>4404.3</v>
      </c>
      <c r="K194" s="39">
        <v>684.7</v>
      </c>
      <c r="L194" s="39">
        <v>4404.3</v>
      </c>
      <c r="M194" s="39">
        <v>0</v>
      </c>
      <c r="N194" s="39">
        <v>684.64200000000005</v>
      </c>
      <c r="O194" s="39">
        <f t="shared" si="7"/>
        <v>0</v>
      </c>
      <c r="P194" s="39">
        <v>684.64200000000005</v>
      </c>
      <c r="Q194" s="40">
        <f t="shared" si="5"/>
        <v>99.991529136848257</v>
      </c>
      <c r="R194" s="40">
        <f t="shared" si="6"/>
        <v>15.544853892786595</v>
      </c>
    </row>
    <row r="195" spans="2:18">
      <c r="F195" s="37" t="s">
        <v>147</v>
      </c>
      <c r="G195" s="38" t="s">
        <v>39</v>
      </c>
      <c r="H195" s="39">
        <v>0</v>
      </c>
      <c r="I195" s="39">
        <v>0</v>
      </c>
      <c r="J195" s="39">
        <v>1689.1</v>
      </c>
      <c r="K195" s="39">
        <v>713.9</v>
      </c>
      <c r="L195" s="39">
        <v>1689.1</v>
      </c>
      <c r="M195" s="39">
        <v>0</v>
      </c>
      <c r="N195" s="39">
        <v>713.81871999999998</v>
      </c>
      <c r="O195" s="39">
        <f t="shared" si="7"/>
        <v>0</v>
      </c>
      <c r="P195" s="39">
        <v>713.81871999999998</v>
      </c>
      <c r="Q195" s="40">
        <f t="shared" si="5"/>
        <v>99.98861465191203</v>
      </c>
      <c r="R195" s="40">
        <f t="shared" si="6"/>
        <v>42.260299567817185</v>
      </c>
    </row>
    <row r="196" spans="2:18" ht="31.5">
      <c r="F196" s="37" t="s">
        <v>148</v>
      </c>
      <c r="G196" s="38" t="s">
        <v>149</v>
      </c>
      <c r="H196" s="39">
        <v>0</v>
      </c>
      <c r="I196" s="39">
        <v>0</v>
      </c>
      <c r="J196" s="39">
        <v>939.7</v>
      </c>
      <c r="K196" s="39">
        <v>361.9</v>
      </c>
      <c r="L196" s="39">
        <v>939.7</v>
      </c>
      <c r="M196" s="39">
        <v>0</v>
      </c>
      <c r="N196" s="39">
        <v>361.87</v>
      </c>
      <c r="O196" s="39">
        <f t="shared" si="7"/>
        <v>0</v>
      </c>
      <c r="P196" s="39">
        <v>361.87</v>
      </c>
      <c r="Q196" s="40">
        <f t="shared" si="5"/>
        <v>99.991710417242345</v>
      </c>
      <c r="R196" s="40">
        <f t="shared" si="6"/>
        <v>38.509098648504839</v>
      </c>
    </row>
    <row r="197" spans="2:18" ht="21">
      <c r="F197" s="37" t="s">
        <v>152</v>
      </c>
      <c r="G197" s="38" t="s">
        <v>153</v>
      </c>
      <c r="H197" s="39">
        <v>0</v>
      </c>
      <c r="I197" s="39">
        <v>0</v>
      </c>
      <c r="J197" s="39">
        <v>939.1</v>
      </c>
      <c r="K197" s="39">
        <v>364</v>
      </c>
      <c r="L197" s="39">
        <v>939.1</v>
      </c>
      <c r="M197" s="39">
        <v>0</v>
      </c>
      <c r="N197" s="39">
        <v>363.91399999999999</v>
      </c>
      <c r="O197" s="39">
        <f t="shared" si="7"/>
        <v>0</v>
      </c>
      <c r="P197" s="39">
        <v>363.91399999999999</v>
      </c>
      <c r="Q197" s="40">
        <f t="shared" si="5"/>
        <v>99.976373626373629</v>
      </c>
      <c r="R197" s="40">
        <f t="shared" si="6"/>
        <v>38.751357682887871</v>
      </c>
    </row>
    <row r="198" spans="2:18">
      <c r="F198" s="37" t="s">
        <v>154</v>
      </c>
      <c r="G198" s="38" t="s">
        <v>155</v>
      </c>
      <c r="H198" s="39">
        <v>0</v>
      </c>
      <c r="I198" s="39">
        <v>0</v>
      </c>
      <c r="J198" s="39">
        <v>5582.1</v>
      </c>
      <c r="K198" s="39">
        <v>494.8</v>
      </c>
      <c r="L198" s="39">
        <v>5582.1</v>
      </c>
      <c r="M198" s="39">
        <v>0</v>
      </c>
      <c r="N198" s="39">
        <v>494.77118000000002</v>
      </c>
      <c r="O198" s="39">
        <f t="shared" si="7"/>
        <v>0</v>
      </c>
      <c r="P198" s="39">
        <v>494.77118000000002</v>
      </c>
      <c r="Q198" s="40">
        <f t="shared" si="5"/>
        <v>99.994175424413896</v>
      </c>
      <c r="R198" s="40">
        <f t="shared" si="6"/>
        <v>8.8635312875082839</v>
      </c>
    </row>
    <row r="199" spans="2:18" ht="21">
      <c r="F199" s="37" t="s">
        <v>156</v>
      </c>
      <c r="G199" s="38" t="s">
        <v>157</v>
      </c>
      <c r="H199" s="39">
        <v>0</v>
      </c>
      <c r="I199" s="39">
        <v>0</v>
      </c>
      <c r="J199" s="39">
        <v>599.70000000000005</v>
      </c>
      <c r="K199" s="39">
        <v>52.7</v>
      </c>
      <c r="L199" s="39">
        <v>599.70000000000005</v>
      </c>
      <c r="M199" s="39">
        <v>0</v>
      </c>
      <c r="N199" s="39">
        <v>52.61065</v>
      </c>
      <c r="O199" s="39">
        <f t="shared" si="7"/>
        <v>0</v>
      </c>
      <c r="P199" s="39">
        <v>52.61065</v>
      </c>
      <c r="Q199" s="40">
        <f t="shared" si="5"/>
        <v>99.830455407969637</v>
      </c>
      <c r="R199" s="40">
        <f t="shared" si="6"/>
        <v>8.7728280807070202</v>
      </c>
    </row>
    <row r="200" spans="2:18">
      <c r="F200" s="37" t="s">
        <v>162</v>
      </c>
      <c r="G200" s="38" t="s">
        <v>163</v>
      </c>
      <c r="H200" s="39">
        <v>0</v>
      </c>
      <c r="I200" s="39">
        <v>0</v>
      </c>
      <c r="J200" s="39">
        <v>3267</v>
      </c>
      <c r="K200" s="39">
        <v>0</v>
      </c>
      <c r="L200" s="39">
        <v>3267</v>
      </c>
      <c r="M200" s="39">
        <v>0</v>
      </c>
      <c r="N200" s="39">
        <v>0</v>
      </c>
      <c r="O200" s="39">
        <f t="shared" si="7"/>
        <v>0</v>
      </c>
      <c r="P200" s="39">
        <v>0</v>
      </c>
      <c r="Q200" s="40">
        <f t="shared" si="5"/>
        <v>0</v>
      </c>
      <c r="R200" s="40">
        <f t="shared" si="6"/>
        <v>0</v>
      </c>
    </row>
    <row r="201" spans="2:18">
      <c r="F201" s="37" t="s">
        <v>164</v>
      </c>
      <c r="G201" s="38" t="s">
        <v>165</v>
      </c>
      <c r="H201" s="39">
        <v>0</v>
      </c>
      <c r="I201" s="39">
        <v>0</v>
      </c>
      <c r="J201" s="39">
        <v>828</v>
      </c>
      <c r="K201" s="39">
        <v>206.7</v>
      </c>
      <c r="L201" s="39">
        <v>828</v>
      </c>
      <c r="M201" s="39">
        <v>0</v>
      </c>
      <c r="N201" s="39">
        <v>827.99919999999997</v>
      </c>
      <c r="O201" s="39">
        <f t="shared" si="7"/>
        <v>621.32131000000004</v>
      </c>
      <c r="P201" s="39">
        <v>206.67788999999999</v>
      </c>
      <c r="Q201" s="40">
        <f t="shared" si="5"/>
        <v>99.989303338171268</v>
      </c>
      <c r="R201" s="40">
        <f t="shared" si="6"/>
        <v>24.961097826086956</v>
      </c>
    </row>
    <row r="202" spans="2:18">
      <c r="F202" s="37" t="s">
        <v>166</v>
      </c>
      <c r="G202" s="38" t="s">
        <v>167</v>
      </c>
      <c r="H202" s="39">
        <v>0</v>
      </c>
      <c r="I202" s="39">
        <v>0</v>
      </c>
      <c r="J202" s="39">
        <v>7495</v>
      </c>
      <c r="K202" s="39">
        <v>3036.6</v>
      </c>
      <c r="L202" s="39">
        <v>7495</v>
      </c>
      <c r="M202" s="39">
        <v>0</v>
      </c>
      <c r="N202" s="39">
        <v>4151.5749999999998</v>
      </c>
      <c r="O202" s="39">
        <f t="shared" si="7"/>
        <v>1115.0499999999997</v>
      </c>
      <c r="P202" s="39">
        <v>3036.5250000000001</v>
      </c>
      <c r="Q202" s="40">
        <f t="shared" ref="Q202:Q265" si="8">IF(K202=0,0,P202/K202*100)</f>
        <v>99.99753013238491</v>
      </c>
      <c r="R202" s="40">
        <f t="shared" ref="R202:R265" si="9">IF(J202=0,0,P202/J202*100)</f>
        <v>40.514009339559706</v>
      </c>
    </row>
    <row r="203" spans="2:18" ht="42">
      <c r="D203" s="37" t="s">
        <v>210</v>
      </c>
      <c r="G203" s="38" t="s">
        <v>211</v>
      </c>
      <c r="H203" s="39">
        <v>6098</v>
      </c>
      <c r="I203" s="39">
        <v>6098</v>
      </c>
      <c r="J203" s="39">
        <v>6098</v>
      </c>
      <c r="K203" s="39">
        <v>124.5</v>
      </c>
      <c r="L203" s="39">
        <v>6098</v>
      </c>
      <c r="M203" s="39">
        <v>0</v>
      </c>
      <c r="N203" s="39">
        <v>124.41</v>
      </c>
      <c r="O203" s="39">
        <f t="shared" si="7"/>
        <v>0</v>
      </c>
      <c r="P203" s="39">
        <v>124.41</v>
      </c>
      <c r="Q203" s="40">
        <f t="shared" si="8"/>
        <v>99.92771084337349</v>
      </c>
      <c r="R203" s="40">
        <f t="shared" si="9"/>
        <v>2.0401771072482777</v>
      </c>
    </row>
    <row r="204" spans="2:18">
      <c r="E204" s="37" t="s">
        <v>140</v>
      </c>
      <c r="G204" s="38" t="s">
        <v>141</v>
      </c>
      <c r="H204" s="39">
        <v>0</v>
      </c>
      <c r="I204" s="39">
        <v>0</v>
      </c>
      <c r="J204" s="39">
        <v>6098</v>
      </c>
      <c r="K204" s="39">
        <v>124.5</v>
      </c>
      <c r="L204" s="39">
        <v>6098</v>
      </c>
      <c r="M204" s="39">
        <v>0</v>
      </c>
      <c r="N204" s="39">
        <v>124.41</v>
      </c>
      <c r="O204" s="39">
        <f t="shared" si="7"/>
        <v>0</v>
      </c>
      <c r="P204" s="39">
        <v>124.41</v>
      </c>
      <c r="Q204" s="40">
        <f t="shared" si="8"/>
        <v>99.92771084337349</v>
      </c>
      <c r="R204" s="40">
        <f t="shared" si="9"/>
        <v>2.0401771072482777</v>
      </c>
    </row>
    <row r="205" spans="2:18">
      <c r="F205" s="37" t="s">
        <v>166</v>
      </c>
      <c r="G205" s="38" t="s">
        <v>167</v>
      </c>
      <c r="H205" s="39">
        <v>0</v>
      </c>
      <c r="I205" s="39">
        <v>0</v>
      </c>
      <c r="J205" s="39">
        <v>6098</v>
      </c>
      <c r="K205" s="39">
        <v>124.5</v>
      </c>
      <c r="L205" s="39">
        <v>6098</v>
      </c>
      <c r="M205" s="39">
        <v>0</v>
      </c>
      <c r="N205" s="39">
        <v>124.41</v>
      </c>
      <c r="O205" s="39">
        <f t="shared" si="7"/>
        <v>0</v>
      </c>
      <c r="P205" s="39">
        <v>124.41</v>
      </c>
      <c r="Q205" s="40">
        <f t="shared" si="8"/>
        <v>99.92771084337349</v>
      </c>
      <c r="R205" s="40">
        <f t="shared" si="9"/>
        <v>2.0401771072482777</v>
      </c>
    </row>
    <row r="206" spans="2:18" ht="21">
      <c r="B206" s="37" t="s">
        <v>212</v>
      </c>
      <c r="G206" s="38" t="s">
        <v>213</v>
      </c>
      <c r="H206" s="39">
        <v>607154</v>
      </c>
      <c r="I206" s="39">
        <v>659521.1</v>
      </c>
      <c r="J206" s="39">
        <v>909521.1</v>
      </c>
      <c r="K206" s="39">
        <v>197815.8</v>
      </c>
      <c r="L206" s="39">
        <v>909521.1</v>
      </c>
      <c r="M206" s="39">
        <v>0</v>
      </c>
      <c r="N206" s="39">
        <v>227961.7396</v>
      </c>
      <c r="O206" s="39">
        <f t="shared" si="7"/>
        <v>30171.520300000004</v>
      </c>
      <c r="P206" s="39">
        <v>197790.2193</v>
      </c>
      <c r="Q206" s="40">
        <f t="shared" si="8"/>
        <v>99.987068424261366</v>
      </c>
      <c r="R206" s="40">
        <f t="shared" si="9"/>
        <v>21.746633398609443</v>
      </c>
    </row>
    <row r="207" spans="2:18" ht="31.5">
      <c r="C207" s="37" t="s">
        <v>214</v>
      </c>
      <c r="G207" s="38" t="s">
        <v>215</v>
      </c>
      <c r="H207" s="39">
        <v>46923</v>
      </c>
      <c r="I207" s="39">
        <v>46922.6</v>
      </c>
      <c r="J207" s="39">
        <v>46922.6</v>
      </c>
      <c r="K207" s="39">
        <v>14628.3</v>
      </c>
      <c r="L207" s="39">
        <v>46922.6</v>
      </c>
      <c r="M207" s="39">
        <v>0</v>
      </c>
      <c r="N207" s="39">
        <v>15563.725899999999</v>
      </c>
      <c r="O207" s="39">
        <f t="shared" si="7"/>
        <v>936.13149999999951</v>
      </c>
      <c r="P207" s="39">
        <v>14627.5944</v>
      </c>
      <c r="Q207" s="40">
        <f t="shared" si="8"/>
        <v>99.995176473000967</v>
      </c>
      <c r="R207" s="40">
        <f t="shared" si="9"/>
        <v>31.17387868532434</v>
      </c>
    </row>
    <row r="208" spans="2:18" ht="42">
      <c r="D208" s="37" t="s">
        <v>138</v>
      </c>
      <c r="G208" s="38" t="s">
        <v>216</v>
      </c>
      <c r="H208" s="39">
        <v>46123</v>
      </c>
      <c r="I208" s="39">
        <v>46122.6</v>
      </c>
      <c r="J208" s="39">
        <v>46122.6</v>
      </c>
      <c r="K208" s="39">
        <v>14628.3</v>
      </c>
      <c r="L208" s="39">
        <v>46122.6</v>
      </c>
      <c r="M208" s="39">
        <v>0</v>
      </c>
      <c r="N208" s="39">
        <v>15563.725899999999</v>
      </c>
      <c r="O208" s="39">
        <f t="shared" si="7"/>
        <v>936.13149999999951</v>
      </c>
      <c r="P208" s="39">
        <v>14627.5944</v>
      </c>
      <c r="Q208" s="40">
        <f t="shared" si="8"/>
        <v>99.995176473000967</v>
      </c>
      <c r="R208" s="40">
        <f t="shared" si="9"/>
        <v>31.714591978769629</v>
      </c>
    </row>
    <row r="209" spans="4:18">
      <c r="E209" s="37" t="s">
        <v>140</v>
      </c>
      <c r="G209" s="38" t="s">
        <v>141</v>
      </c>
      <c r="H209" s="39">
        <v>0</v>
      </c>
      <c r="I209" s="39">
        <v>0</v>
      </c>
      <c r="J209" s="39">
        <v>46122.6</v>
      </c>
      <c r="K209" s="39">
        <v>14628.3</v>
      </c>
      <c r="L209" s="39">
        <v>46122.6</v>
      </c>
      <c r="M209" s="39">
        <v>0</v>
      </c>
      <c r="N209" s="39">
        <v>15563.725899999999</v>
      </c>
      <c r="O209" s="39">
        <f t="shared" si="7"/>
        <v>936.13149999999951</v>
      </c>
      <c r="P209" s="39">
        <v>14627.5944</v>
      </c>
      <c r="Q209" s="40">
        <f t="shared" si="8"/>
        <v>99.995176473000967</v>
      </c>
      <c r="R209" s="40">
        <f t="shared" si="9"/>
        <v>31.714591978769629</v>
      </c>
    </row>
    <row r="210" spans="4:18">
      <c r="F210" s="37" t="s">
        <v>142</v>
      </c>
      <c r="G210" s="38" t="s">
        <v>143</v>
      </c>
      <c r="H210" s="39">
        <v>0</v>
      </c>
      <c r="I210" s="39">
        <v>0</v>
      </c>
      <c r="J210" s="39">
        <v>17031</v>
      </c>
      <c r="K210" s="39">
        <v>5419</v>
      </c>
      <c r="L210" s="39">
        <v>17031</v>
      </c>
      <c r="M210" s="39">
        <v>0</v>
      </c>
      <c r="N210" s="39">
        <v>5419</v>
      </c>
      <c r="O210" s="39">
        <f t="shared" si="7"/>
        <v>0</v>
      </c>
      <c r="P210" s="39">
        <v>5419</v>
      </c>
      <c r="Q210" s="40">
        <f t="shared" si="8"/>
        <v>100</v>
      </c>
      <c r="R210" s="40">
        <f t="shared" si="9"/>
        <v>31.81844871117374</v>
      </c>
    </row>
    <row r="211" spans="4:18">
      <c r="F211" s="37" t="s">
        <v>136</v>
      </c>
      <c r="G211" s="38" t="s">
        <v>144</v>
      </c>
      <c r="H211" s="39">
        <v>0</v>
      </c>
      <c r="I211" s="39">
        <v>0</v>
      </c>
      <c r="J211" s="39">
        <v>2905</v>
      </c>
      <c r="K211" s="39">
        <v>2527.9</v>
      </c>
      <c r="L211" s="39">
        <v>2905</v>
      </c>
      <c r="M211" s="39">
        <v>0</v>
      </c>
      <c r="N211" s="39">
        <v>2527.8389999999999</v>
      </c>
      <c r="O211" s="39">
        <f t="shared" si="7"/>
        <v>0</v>
      </c>
      <c r="P211" s="39">
        <v>2527.8389999999999</v>
      </c>
      <c r="Q211" s="40">
        <f t="shared" si="8"/>
        <v>99.99758692986272</v>
      </c>
      <c r="R211" s="40">
        <f t="shared" si="9"/>
        <v>87.016833046471604</v>
      </c>
    </row>
    <row r="212" spans="4:18">
      <c r="F212" s="37" t="s">
        <v>145</v>
      </c>
      <c r="G212" s="38" t="s">
        <v>146</v>
      </c>
      <c r="H212" s="39">
        <v>0</v>
      </c>
      <c r="I212" s="39">
        <v>0</v>
      </c>
      <c r="J212" s="39">
        <v>2905</v>
      </c>
      <c r="K212" s="39">
        <v>391.1</v>
      </c>
      <c r="L212" s="39">
        <v>2905</v>
      </c>
      <c r="M212" s="39">
        <v>0</v>
      </c>
      <c r="N212" s="39">
        <v>391.09800000000001</v>
      </c>
      <c r="O212" s="39">
        <f t="shared" si="7"/>
        <v>0</v>
      </c>
      <c r="P212" s="39">
        <v>391.09800000000001</v>
      </c>
      <c r="Q212" s="40">
        <f t="shared" si="8"/>
        <v>99.999488621835837</v>
      </c>
      <c r="R212" s="40">
        <f t="shared" si="9"/>
        <v>13.462925989672977</v>
      </c>
    </row>
    <row r="213" spans="4:18">
      <c r="F213" s="37" t="s">
        <v>147</v>
      </c>
      <c r="G213" s="38" t="s">
        <v>39</v>
      </c>
      <c r="H213" s="39">
        <v>0</v>
      </c>
      <c r="I213" s="39">
        <v>0</v>
      </c>
      <c r="J213" s="39">
        <v>1078</v>
      </c>
      <c r="K213" s="39">
        <v>461</v>
      </c>
      <c r="L213" s="39">
        <v>1078</v>
      </c>
      <c r="M213" s="39">
        <v>0</v>
      </c>
      <c r="N213" s="39">
        <v>461</v>
      </c>
      <c r="O213" s="39">
        <f t="shared" si="7"/>
        <v>0</v>
      </c>
      <c r="P213" s="39">
        <v>461</v>
      </c>
      <c r="Q213" s="40">
        <f t="shared" si="8"/>
        <v>100</v>
      </c>
      <c r="R213" s="40">
        <f t="shared" si="9"/>
        <v>42.764378478664192</v>
      </c>
    </row>
    <row r="214" spans="4:18" ht="31.5">
      <c r="F214" s="37" t="s">
        <v>148</v>
      </c>
      <c r="G214" s="38" t="s">
        <v>149</v>
      </c>
      <c r="H214" s="39">
        <v>0</v>
      </c>
      <c r="I214" s="39">
        <v>0</v>
      </c>
      <c r="J214" s="39">
        <v>599.70000000000005</v>
      </c>
      <c r="K214" s="39">
        <v>238.7</v>
      </c>
      <c r="L214" s="39">
        <v>599.70000000000005</v>
      </c>
      <c r="M214" s="39">
        <v>0</v>
      </c>
      <c r="N214" s="39">
        <v>238.7</v>
      </c>
      <c r="O214" s="39">
        <f t="shared" si="7"/>
        <v>0</v>
      </c>
      <c r="P214" s="39">
        <v>238.7</v>
      </c>
      <c r="Q214" s="40">
        <f t="shared" si="8"/>
        <v>100</v>
      </c>
      <c r="R214" s="40">
        <f t="shared" si="9"/>
        <v>39.803234950808729</v>
      </c>
    </row>
    <row r="215" spans="4:18" ht="21">
      <c r="F215" s="37" t="s">
        <v>152</v>
      </c>
      <c r="G215" s="38" t="s">
        <v>153</v>
      </c>
      <c r="H215" s="39">
        <v>0</v>
      </c>
      <c r="I215" s="39">
        <v>0</v>
      </c>
      <c r="J215" s="39">
        <v>544.4</v>
      </c>
      <c r="K215" s="39">
        <v>201.4</v>
      </c>
      <c r="L215" s="39">
        <v>544.4</v>
      </c>
      <c r="M215" s="39">
        <v>0</v>
      </c>
      <c r="N215" s="39">
        <v>200.86799999999999</v>
      </c>
      <c r="O215" s="39">
        <f t="shared" si="7"/>
        <v>0</v>
      </c>
      <c r="P215" s="39">
        <v>200.86799999999999</v>
      </c>
      <c r="Q215" s="40">
        <f t="shared" si="8"/>
        <v>99.735849056603769</v>
      </c>
      <c r="R215" s="40">
        <f t="shared" si="9"/>
        <v>36.897134459955915</v>
      </c>
    </row>
    <row r="216" spans="4:18">
      <c r="F216" s="37" t="s">
        <v>154</v>
      </c>
      <c r="G216" s="38" t="s">
        <v>155</v>
      </c>
      <c r="H216" s="39">
        <v>0</v>
      </c>
      <c r="I216" s="39">
        <v>0</v>
      </c>
      <c r="J216" s="39">
        <v>13330.8</v>
      </c>
      <c r="K216" s="39">
        <v>4225.1000000000004</v>
      </c>
      <c r="L216" s="39">
        <v>13330.8</v>
      </c>
      <c r="M216" s="39">
        <v>0</v>
      </c>
      <c r="N216" s="39">
        <v>4225.1000000000004</v>
      </c>
      <c r="O216" s="39">
        <f t="shared" si="7"/>
        <v>0</v>
      </c>
      <c r="P216" s="39">
        <v>4225.1000000000004</v>
      </c>
      <c r="Q216" s="40">
        <f t="shared" si="8"/>
        <v>100</v>
      </c>
      <c r="R216" s="40">
        <f t="shared" si="9"/>
        <v>31.694271911663218</v>
      </c>
    </row>
    <row r="217" spans="4:18" ht="21">
      <c r="F217" s="37" t="s">
        <v>156</v>
      </c>
      <c r="G217" s="38" t="s">
        <v>157</v>
      </c>
      <c r="H217" s="39">
        <v>0</v>
      </c>
      <c r="I217" s="39">
        <v>0</v>
      </c>
      <c r="J217" s="39">
        <v>1560</v>
      </c>
      <c r="K217" s="39">
        <v>503.7</v>
      </c>
      <c r="L217" s="39">
        <v>1560</v>
      </c>
      <c r="M217" s="39">
        <v>0</v>
      </c>
      <c r="N217" s="39">
        <v>503.7</v>
      </c>
      <c r="O217" s="39">
        <f t="shared" si="7"/>
        <v>0</v>
      </c>
      <c r="P217" s="39">
        <v>503.7</v>
      </c>
      <c r="Q217" s="40">
        <f t="shared" si="8"/>
        <v>100</v>
      </c>
      <c r="R217" s="40">
        <f t="shared" si="9"/>
        <v>32.28846153846154</v>
      </c>
    </row>
    <row r="218" spans="4:18">
      <c r="F218" s="37" t="s">
        <v>162</v>
      </c>
      <c r="G218" s="38" t="s">
        <v>163</v>
      </c>
      <c r="H218" s="39">
        <v>0</v>
      </c>
      <c r="I218" s="39">
        <v>0</v>
      </c>
      <c r="J218" s="39">
        <v>784.3</v>
      </c>
      <c r="K218" s="39">
        <v>86.3</v>
      </c>
      <c r="L218" s="39">
        <v>784.3</v>
      </c>
      <c r="M218" s="39">
        <v>0</v>
      </c>
      <c r="N218" s="39">
        <v>86.297039999999996</v>
      </c>
      <c r="O218" s="39">
        <f t="shared" si="7"/>
        <v>0</v>
      </c>
      <c r="P218" s="39">
        <v>86.297039999999996</v>
      </c>
      <c r="Q218" s="40">
        <f t="shared" si="8"/>
        <v>99.996570104287358</v>
      </c>
      <c r="R218" s="40">
        <f t="shared" si="9"/>
        <v>11.003065153640188</v>
      </c>
    </row>
    <row r="219" spans="4:18">
      <c r="F219" s="37" t="s">
        <v>174</v>
      </c>
      <c r="G219" s="38" t="s">
        <v>175</v>
      </c>
      <c r="H219" s="39">
        <v>0</v>
      </c>
      <c r="I219" s="39">
        <v>0</v>
      </c>
      <c r="J219" s="39">
        <v>1051.9000000000001</v>
      </c>
      <c r="K219" s="39">
        <v>160</v>
      </c>
      <c r="L219" s="39">
        <v>1051.9000000000001</v>
      </c>
      <c r="M219" s="39">
        <v>0</v>
      </c>
      <c r="N219" s="39">
        <v>159.99401</v>
      </c>
      <c r="O219" s="39">
        <f t="shared" si="7"/>
        <v>0</v>
      </c>
      <c r="P219" s="39">
        <v>159.99401</v>
      </c>
      <c r="Q219" s="40">
        <f t="shared" si="8"/>
        <v>99.996256250000002</v>
      </c>
      <c r="R219" s="40">
        <f t="shared" si="9"/>
        <v>15.210001901321418</v>
      </c>
    </row>
    <row r="220" spans="4:18">
      <c r="F220" s="37" t="s">
        <v>164</v>
      </c>
      <c r="G220" s="38" t="s">
        <v>165</v>
      </c>
      <c r="H220" s="39">
        <v>0</v>
      </c>
      <c r="I220" s="39">
        <v>0</v>
      </c>
      <c r="J220" s="39">
        <v>1036.0999999999999</v>
      </c>
      <c r="K220" s="39">
        <v>257</v>
      </c>
      <c r="L220" s="39">
        <v>1036.0999999999999</v>
      </c>
      <c r="M220" s="39">
        <v>0</v>
      </c>
      <c r="N220" s="39">
        <v>1028.9998399999999</v>
      </c>
      <c r="O220" s="39">
        <f t="shared" si="7"/>
        <v>772.08145999999988</v>
      </c>
      <c r="P220" s="39">
        <v>256.91838000000001</v>
      </c>
      <c r="Q220" s="40">
        <f t="shared" si="8"/>
        <v>99.968241245136198</v>
      </c>
      <c r="R220" s="40">
        <f t="shared" si="9"/>
        <v>24.796677926841042</v>
      </c>
    </row>
    <row r="221" spans="4:18">
      <c r="F221" s="37" t="s">
        <v>166</v>
      </c>
      <c r="G221" s="38" t="s">
        <v>167</v>
      </c>
      <c r="H221" s="39">
        <v>0</v>
      </c>
      <c r="I221" s="39">
        <v>0</v>
      </c>
      <c r="J221" s="39">
        <v>2170.1999999999998</v>
      </c>
      <c r="K221" s="39">
        <v>141.9</v>
      </c>
      <c r="L221" s="39">
        <v>2170.1999999999998</v>
      </c>
      <c r="M221" s="39">
        <v>0</v>
      </c>
      <c r="N221" s="39">
        <v>305.95</v>
      </c>
      <c r="O221" s="39">
        <f t="shared" si="7"/>
        <v>164.04999999999998</v>
      </c>
      <c r="P221" s="39">
        <v>141.9</v>
      </c>
      <c r="Q221" s="40">
        <f t="shared" si="8"/>
        <v>100</v>
      </c>
      <c r="R221" s="40">
        <f t="shared" si="9"/>
        <v>6.5385678739286703</v>
      </c>
    </row>
    <row r="222" spans="4:18" ht="21">
      <c r="F222" s="37" t="s">
        <v>168</v>
      </c>
      <c r="G222" s="38" t="s">
        <v>169</v>
      </c>
      <c r="H222" s="39">
        <v>0</v>
      </c>
      <c r="I222" s="39">
        <v>0</v>
      </c>
      <c r="J222" s="39">
        <v>1111</v>
      </c>
      <c r="K222" s="39">
        <v>0</v>
      </c>
      <c r="L222" s="39">
        <v>1111</v>
      </c>
      <c r="M222" s="39">
        <v>0</v>
      </c>
      <c r="N222" s="39">
        <v>0</v>
      </c>
      <c r="O222" s="39">
        <f t="shared" si="7"/>
        <v>0</v>
      </c>
      <c r="P222" s="39">
        <v>0</v>
      </c>
      <c r="Q222" s="40">
        <f t="shared" si="8"/>
        <v>0</v>
      </c>
      <c r="R222" s="40">
        <f t="shared" si="9"/>
        <v>0</v>
      </c>
    </row>
    <row r="223" spans="4:18">
      <c r="F223" s="37" t="s">
        <v>170</v>
      </c>
      <c r="G223" s="38" t="s">
        <v>171</v>
      </c>
      <c r="H223" s="39">
        <v>0</v>
      </c>
      <c r="I223" s="39">
        <v>0</v>
      </c>
      <c r="J223" s="39">
        <v>15.2</v>
      </c>
      <c r="K223" s="39">
        <v>15.2</v>
      </c>
      <c r="L223" s="39">
        <v>15.2</v>
      </c>
      <c r="M223" s="39">
        <v>0</v>
      </c>
      <c r="N223" s="39">
        <v>15.18</v>
      </c>
      <c r="O223" s="39">
        <f t="shared" si="7"/>
        <v>0</v>
      </c>
      <c r="P223" s="39">
        <v>15.18</v>
      </c>
      <c r="Q223" s="40">
        <f t="shared" si="8"/>
        <v>99.868421052631589</v>
      </c>
      <c r="R223" s="40">
        <f t="shared" si="9"/>
        <v>99.868421052631589</v>
      </c>
    </row>
    <row r="224" spans="4:18" ht="21">
      <c r="D224" s="37" t="s">
        <v>217</v>
      </c>
      <c r="G224" s="38" t="s">
        <v>181</v>
      </c>
      <c r="H224" s="39">
        <v>800</v>
      </c>
      <c r="I224" s="39">
        <v>800</v>
      </c>
      <c r="J224" s="39">
        <v>800</v>
      </c>
      <c r="K224" s="39">
        <v>0</v>
      </c>
      <c r="L224" s="39">
        <v>800</v>
      </c>
      <c r="M224" s="39">
        <v>0</v>
      </c>
      <c r="N224" s="39">
        <v>0</v>
      </c>
      <c r="O224" s="39">
        <f t="shared" si="7"/>
        <v>0</v>
      </c>
      <c r="P224" s="39">
        <v>0</v>
      </c>
      <c r="Q224" s="40">
        <f t="shared" si="8"/>
        <v>0</v>
      </c>
      <c r="R224" s="40">
        <f t="shared" si="9"/>
        <v>0</v>
      </c>
    </row>
    <row r="225" spans="3:18">
      <c r="E225" s="37" t="s">
        <v>140</v>
      </c>
      <c r="G225" s="38" t="s">
        <v>141</v>
      </c>
      <c r="H225" s="39">
        <v>0</v>
      </c>
      <c r="I225" s="39">
        <v>0</v>
      </c>
      <c r="J225" s="39">
        <v>800</v>
      </c>
      <c r="K225" s="39">
        <v>0</v>
      </c>
      <c r="L225" s="39">
        <v>800</v>
      </c>
      <c r="M225" s="39">
        <v>0</v>
      </c>
      <c r="N225" s="39">
        <v>0</v>
      </c>
      <c r="O225" s="39">
        <f t="shared" si="7"/>
        <v>0</v>
      </c>
      <c r="P225" s="39">
        <v>0</v>
      </c>
      <c r="Q225" s="40">
        <f t="shared" si="8"/>
        <v>0</v>
      </c>
      <c r="R225" s="40">
        <f t="shared" si="9"/>
        <v>0</v>
      </c>
    </row>
    <row r="226" spans="3:18" ht="31.5">
      <c r="F226" s="37" t="s">
        <v>176</v>
      </c>
      <c r="G226" s="38" t="s">
        <v>177</v>
      </c>
      <c r="H226" s="39">
        <v>0</v>
      </c>
      <c r="I226" s="39">
        <v>0</v>
      </c>
      <c r="J226" s="39">
        <v>800</v>
      </c>
      <c r="K226" s="39">
        <v>0</v>
      </c>
      <c r="L226" s="39">
        <v>800</v>
      </c>
      <c r="M226" s="39">
        <v>0</v>
      </c>
      <c r="N226" s="39">
        <v>0</v>
      </c>
      <c r="O226" s="39">
        <f t="shared" si="7"/>
        <v>0</v>
      </c>
      <c r="P226" s="39">
        <v>0</v>
      </c>
      <c r="Q226" s="40">
        <f t="shared" si="8"/>
        <v>0</v>
      </c>
      <c r="R226" s="40">
        <f t="shared" si="9"/>
        <v>0</v>
      </c>
    </row>
    <row r="227" spans="3:18" ht="21">
      <c r="C227" s="37" t="s">
        <v>204</v>
      </c>
      <c r="G227" s="38" t="s">
        <v>205</v>
      </c>
      <c r="H227" s="39">
        <v>82497</v>
      </c>
      <c r="I227" s="39">
        <v>82471</v>
      </c>
      <c r="J227" s="39">
        <v>82471</v>
      </c>
      <c r="K227" s="39">
        <v>30843.200000000001</v>
      </c>
      <c r="L227" s="39">
        <v>82471</v>
      </c>
      <c r="M227" s="39">
        <v>0</v>
      </c>
      <c r="N227" s="39">
        <v>33100.741099999999</v>
      </c>
      <c r="O227" s="39">
        <f t="shared" si="7"/>
        <v>2258.0371999999988</v>
      </c>
      <c r="P227" s="39">
        <v>30842.7039</v>
      </c>
      <c r="Q227" s="40">
        <f t="shared" si="8"/>
        <v>99.998391541733668</v>
      </c>
      <c r="R227" s="40">
        <f t="shared" si="9"/>
        <v>37.398241684955927</v>
      </c>
    </row>
    <row r="228" spans="3:18" ht="73.5">
      <c r="D228" s="37" t="s">
        <v>138</v>
      </c>
      <c r="G228" s="38" t="s">
        <v>218</v>
      </c>
      <c r="H228" s="39">
        <v>82497</v>
      </c>
      <c r="I228" s="39">
        <v>82471</v>
      </c>
      <c r="J228" s="39">
        <v>82471</v>
      </c>
      <c r="K228" s="39">
        <v>30843.200000000001</v>
      </c>
      <c r="L228" s="39">
        <v>82471</v>
      </c>
      <c r="M228" s="39">
        <v>0</v>
      </c>
      <c r="N228" s="39">
        <v>33100.741099999999</v>
      </c>
      <c r="O228" s="39">
        <f t="shared" si="7"/>
        <v>2258.0371999999988</v>
      </c>
      <c r="P228" s="39">
        <v>30842.7039</v>
      </c>
      <c r="Q228" s="40">
        <f t="shared" si="8"/>
        <v>99.998391541733668</v>
      </c>
      <c r="R228" s="40">
        <f t="shared" si="9"/>
        <v>37.398241684955927</v>
      </c>
    </row>
    <row r="229" spans="3:18">
      <c r="E229" s="37" t="s">
        <v>140</v>
      </c>
      <c r="G229" s="38" t="s">
        <v>141</v>
      </c>
      <c r="H229" s="39">
        <v>0</v>
      </c>
      <c r="I229" s="39">
        <v>0</v>
      </c>
      <c r="J229" s="39">
        <v>82471</v>
      </c>
      <c r="K229" s="39">
        <v>30843.200000000001</v>
      </c>
      <c r="L229" s="39">
        <v>82471</v>
      </c>
      <c r="M229" s="39">
        <v>0</v>
      </c>
      <c r="N229" s="39">
        <v>33100.741099999999</v>
      </c>
      <c r="O229" s="39">
        <f t="shared" si="7"/>
        <v>2258.0371999999988</v>
      </c>
      <c r="P229" s="39">
        <v>30842.7039</v>
      </c>
      <c r="Q229" s="40">
        <f t="shared" si="8"/>
        <v>99.998391541733668</v>
      </c>
      <c r="R229" s="40">
        <f t="shared" si="9"/>
        <v>37.398241684955927</v>
      </c>
    </row>
    <row r="230" spans="3:18">
      <c r="F230" s="37" t="s">
        <v>142</v>
      </c>
      <c r="G230" s="38" t="s">
        <v>143</v>
      </c>
      <c r="H230" s="39">
        <v>0</v>
      </c>
      <c r="I230" s="39">
        <v>0</v>
      </c>
      <c r="J230" s="39">
        <v>45267.199999999997</v>
      </c>
      <c r="K230" s="39">
        <v>14309.2</v>
      </c>
      <c r="L230" s="39">
        <v>45267.199999999997</v>
      </c>
      <c r="M230" s="39">
        <v>0</v>
      </c>
      <c r="N230" s="39">
        <v>14309.163</v>
      </c>
      <c r="O230" s="39">
        <f t="shared" ref="O230:O293" si="10">N230-P230</f>
        <v>0</v>
      </c>
      <c r="P230" s="39">
        <v>14309.163</v>
      </c>
      <c r="Q230" s="40">
        <f t="shared" si="8"/>
        <v>99.999741425097142</v>
      </c>
      <c r="R230" s="40">
        <f t="shared" si="9"/>
        <v>31.610444206842924</v>
      </c>
    </row>
    <row r="231" spans="3:18">
      <c r="F231" s="37" t="s">
        <v>136</v>
      </c>
      <c r="G231" s="38" t="s">
        <v>144</v>
      </c>
      <c r="H231" s="39">
        <v>0</v>
      </c>
      <c r="I231" s="39">
        <v>0</v>
      </c>
      <c r="J231" s="39">
        <v>9077.7999999999993</v>
      </c>
      <c r="K231" s="39">
        <v>9077.7999999999993</v>
      </c>
      <c r="L231" s="39">
        <v>9077.7999999999993</v>
      </c>
      <c r="M231" s="39">
        <v>0</v>
      </c>
      <c r="N231" s="39">
        <v>9077.7829999999994</v>
      </c>
      <c r="O231" s="39">
        <f t="shared" si="10"/>
        <v>0</v>
      </c>
      <c r="P231" s="39">
        <v>9077.7829999999994</v>
      </c>
      <c r="Q231" s="40">
        <f t="shared" si="8"/>
        <v>99.999812729956588</v>
      </c>
      <c r="R231" s="40">
        <f t="shared" si="9"/>
        <v>99.999812729956588</v>
      </c>
    </row>
    <row r="232" spans="3:18">
      <c r="F232" s="37" t="s">
        <v>145</v>
      </c>
      <c r="G232" s="38" t="s">
        <v>146</v>
      </c>
      <c r="H232" s="39">
        <v>0</v>
      </c>
      <c r="I232" s="39">
        <v>0</v>
      </c>
      <c r="J232" s="39">
        <v>7655</v>
      </c>
      <c r="K232" s="39">
        <v>2351.1</v>
      </c>
      <c r="L232" s="39">
        <v>7655</v>
      </c>
      <c r="M232" s="39">
        <v>0</v>
      </c>
      <c r="N232" s="39">
        <v>2351.08</v>
      </c>
      <c r="O232" s="39">
        <f t="shared" si="10"/>
        <v>0</v>
      </c>
      <c r="P232" s="39">
        <v>2351.08</v>
      </c>
      <c r="Q232" s="40">
        <f t="shared" si="8"/>
        <v>99.999149334354129</v>
      </c>
      <c r="R232" s="40">
        <f t="shared" si="9"/>
        <v>30.712998040496409</v>
      </c>
    </row>
    <row r="233" spans="3:18">
      <c r="F233" s="37" t="s">
        <v>147</v>
      </c>
      <c r="G233" s="38" t="s">
        <v>39</v>
      </c>
      <c r="H233" s="39">
        <v>0</v>
      </c>
      <c r="I233" s="39">
        <v>0</v>
      </c>
      <c r="J233" s="39">
        <v>3000.2</v>
      </c>
      <c r="K233" s="39">
        <v>1305.8</v>
      </c>
      <c r="L233" s="39">
        <v>3000.2</v>
      </c>
      <c r="M233" s="39">
        <v>0</v>
      </c>
      <c r="N233" s="39">
        <v>1305.7529999999999</v>
      </c>
      <c r="O233" s="39">
        <f t="shared" si="10"/>
        <v>0</v>
      </c>
      <c r="P233" s="39">
        <v>1305.7529999999999</v>
      </c>
      <c r="Q233" s="40">
        <f t="shared" si="8"/>
        <v>99.996400673916369</v>
      </c>
      <c r="R233" s="40">
        <f t="shared" si="9"/>
        <v>43.522198520098662</v>
      </c>
    </row>
    <row r="234" spans="3:18" ht="31.5">
      <c r="F234" s="37" t="s">
        <v>148</v>
      </c>
      <c r="G234" s="38" t="s">
        <v>149</v>
      </c>
      <c r="H234" s="39">
        <v>0</v>
      </c>
      <c r="I234" s="39">
        <v>0</v>
      </c>
      <c r="J234" s="39">
        <v>1640.4</v>
      </c>
      <c r="K234" s="39">
        <v>665.5</v>
      </c>
      <c r="L234" s="39">
        <v>1640.4</v>
      </c>
      <c r="M234" s="39">
        <v>0</v>
      </c>
      <c r="N234" s="39">
        <v>665.42399999999998</v>
      </c>
      <c r="O234" s="39">
        <f t="shared" si="10"/>
        <v>0</v>
      </c>
      <c r="P234" s="39">
        <v>665.42399999999998</v>
      </c>
      <c r="Q234" s="40">
        <f t="shared" si="8"/>
        <v>99.988580015026301</v>
      </c>
      <c r="R234" s="40">
        <f t="shared" si="9"/>
        <v>40.564740307242133</v>
      </c>
    </row>
    <row r="235" spans="3:18" ht="21">
      <c r="F235" s="37" t="s">
        <v>152</v>
      </c>
      <c r="G235" s="38" t="s">
        <v>153</v>
      </c>
      <c r="H235" s="39">
        <v>0</v>
      </c>
      <c r="I235" s="39">
        <v>0</v>
      </c>
      <c r="J235" s="39">
        <v>1556.8</v>
      </c>
      <c r="K235" s="39">
        <v>600.20000000000005</v>
      </c>
      <c r="L235" s="39">
        <v>1556.8</v>
      </c>
      <c r="M235" s="39">
        <v>0</v>
      </c>
      <c r="N235" s="39">
        <v>600.11699999999996</v>
      </c>
      <c r="O235" s="39">
        <f t="shared" si="10"/>
        <v>0</v>
      </c>
      <c r="P235" s="39">
        <v>600.11699999999996</v>
      </c>
      <c r="Q235" s="40">
        <f t="shared" si="8"/>
        <v>99.986171276241237</v>
      </c>
      <c r="R235" s="40">
        <f t="shared" si="9"/>
        <v>38.548111510791365</v>
      </c>
    </row>
    <row r="236" spans="3:18">
      <c r="F236" s="37" t="s">
        <v>154</v>
      </c>
      <c r="G236" s="38" t="s">
        <v>155</v>
      </c>
      <c r="H236" s="39">
        <v>0</v>
      </c>
      <c r="I236" s="39">
        <v>0</v>
      </c>
      <c r="J236" s="39">
        <v>3688.1</v>
      </c>
      <c r="K236" s="39">
        <v>573.5</v>
      </c>
      <c r="L236" s="39">
        <v>3688.1</v>
      </c>
      <c r="M236" s="39">
        <v>0</v>
      </c>
      <c r="N236" s="39">
        <v>573.47199999999998</v>
      </c>
      <c r="O236" s="39">
        <f t="shared" si="10"/>
        <v>0</v>
      </c>
      <c r="P236" s="39">
        <v>573.47199999999998</v>
      </c>
      <c r="Q236" s="40">
        <f t="shared" si="8"/>
        <v>99.995117698343506</v>
      </c>
      <c r="R236" s="40">
        <f t="shared" si="9"/>
        <v>15.549253002901223</v>
      </c>
    </row>
    <row r="237" spans="3:18" ht="21">
      <c r="F237" s="37" t="s">
        <v>156</v>
      </c>
      <c r="G237" s="38" t="s">
        <v>157</v>
      </c>
      <c r="H237" s="39">
        <v>0</v>
      </c>
      <c r="I237" s="39">
        <v>0</v>
      </c>
      <c r="J237" s="39">
        <v>621.5</v>
      </c>
      <c r="K237" s="39">
        <v>267.39999999999998</v>
      </c>
      <c r="L237" s="39">
        <v>621.5</v>
      </c>
      <c r="M237" s="39">
        <v>0</v>
      </c>
      <c r="N237" s="39">
        <v>267.31900000000002</v>
      </c>
      <c r="O237" s="39">
        <f t="shared" si="10"/>
        <v>0</v>
      </c>
      <c r="P237" s="39">
        <v>267.31900000000002</v>
      </c>
      <c r="Q237" s="40">
        <f t="shared" si="8"/>
        <v>99.969708302169053</v>
      </c>
      <c r="R237" s="40">
        <f t="shared" si="9"/>
        <v>43.011906677393405</v>
      </c>
    </row>
    <row r="238" spans="3:18">
      <c r="F238" s="37" t="s">
        <v>162</v>
      </c>
      <c r="G238" s="38" t="s">
        <v>163</v>
      </c>
      <c r="H238" s="39">
        <v>0</v>
      </c>
      <c r="I238" s="39">
        <v>0</v>
      </c>
      <c r="J238" s="39">
        <v>1858</v>
      </c>
      <c r="K238" s="39">
        <v>132.5</v>
      </c>
      <c r="L238" s="39">
        <v>1858</v>
      </c>
      <c r="M238" s="39">
        <v>0</v>
      </c>
      <c r="N238" s="39">
        <v>132.44224</v>
      </c>
      <c r="O238" s="39">
        <f t="shared" si="10"/>
        <v>0</v>
      </c>
      <c r="P238" s="39">
        <v>132.44224</v>
      </c>
      <c r="Q238" s="40">
        <f t="shared" si="8"/>
        <v>99.956407547169817</v>
      </c>
      <c r="R238" s="40">
        <f t="shared" si="9"/>
        <v>7.1282152852529608</v>
      </c>
    </row>
    <row r="239" spans="3:18">
      <c r="F239" s="37" t="s">
        <v>164</v>
      </c>
      <c r="G239" s="38" t="s">
        <v>165</v>
      </c>
      <c r="H239" s="39">
        <v>0</v>
      </c>
      <c r="I239" s="39">
        <v>0</v>
      </c>
      <c r="J239" s="39">
        <v>1062</v>
      </c>
      <c r="K239" s="39">
        <v>334.4</v>
      </c>
      <c r="L239" s="39">
        <v>1062</v>
      </c>
      <c r="M239" s="39">
        <v>0</v>
      </c>
      <c r="N239" s="39">
        <v>1047.9998399999999</v>
      </c>
      <c r="O239" s="39">
        <f t="shared" si="10"/>
        <v>713.62918999999988</v>
      </c>
      <c r="P239" s="39">
        <v>334.37065000000001</v>
      </c>
      <c r="Q239" s="40">
        <f t="shared" si="8"/>
        <v>99.991223086124421</v>
      </c>
      <c r="R239" s="40">
        <f t="shared" si="9"/>
        <v>31.484995291902074</v>
      </c>
    </row>
    <row r="240" spans="3:18">
      <c r="F240" s="37" t="s">
        <v>166</v>
      </c>
      <c r="G240" s="38" t="s">
        <v>167</v>
      </c>
      <c r="H240" s="39">
        <v>0</v>
      </c>
      <c r="I240" s="39">
        <v>0</v>
      </c>
      <c r="J240" s="39">
        <v>3844</v>
      </c>
      <c r="K240" s="39">
        <v>650.79999999999995</v>
      </c>
      <c r="L240" s="39">
        <v>3844</v>
      </c>
      <c r="M240" s="39">
        <v>0</v>
      </c>
      <c r="N240" s="39">
        <v>2195.1880000000001</v>
      </c>
      <c r="O240" s="39">
        <f t="shared" si="10"/>
        <v>1544.4080000000001</v>
      </c>
      <c r="P240" s="39">
        <v>650.78</v>
      </c>
      <c r="Q240" s="40">
        <f t="shared" si="8"/>
        <v>99.996926859250152</v>
      </c>
      <c r="R240" s="40">
        <f t="shared" si="9"/>
        <v>16.929760665972946</v>
      </c>
    </row>
    <row r="241" spans="3:18" ht="31.5">
      <c r="F241" s="37" t="s">
        <v>176</v>
      </c>
      <c r="G241" s="38" t="s">
        <v>177</v>
      </c>
      <c r="H241" s="39">
        <v>0</v>
      </c>
      <c r="I241" s="39">
        <v>0</v>
      </c>
      <c r="J241" s="39">
        <v>3200</v>
      </c>
      <c r="K241" s="39">
        <v>575</v>
      </c>
      <c r="L241" s="39">
        <v>3200</v>
      </c>
      <c r="M241" s="39">
        <v>0</v>
      </c>
      <c r="N241" s="39">
        <v>575</v>
      </c>
      <c r="O241" s="39">
        <f t="shared" si="10"/>
        <v>0</v>
      </c>
      <c r="P241" s="39">
        <v>575</v>
      </c>
      <c r="Q241" s="40">
        <f t="shared" si="8"/>
        <v>100</v>
      </c>
      <c r="R241" s="40">
        <f t="shared" si="9"/>
        <v>17.96875</v>
      </c>
    </row>
    <row r="242" spans="3:18" ht="21">
      <c r="C242" s="37" t="s">
        <v>219</v>
      </c>
      <c r="G242" s="38" t="s">
        <v>220</v>
      </c>
      <c r="H242" s="39">
        <v>42988</v>
      </c>
      <c r="I242" s="39">
        <v>42988</v>
      </c>
      <c r="J242" s="39">
        <v>42988</v>
      </c>
      <c r="K242" s="39">
        <v>0</v>
      </c>
      <c r="L242" s="39">
        <v>42988</v>
      </c>
      <c r="M242" s="39">
        <v>0</v>
      </c>
      <c r="N242" s="39">
        <v>5389.4656000000004</v>
      </c>
      <c r="O242" s="39">
        <f t="shared" si="10"/>
        <v>5389.4656000000004</v>
      </c>
      <c r="P242" s="39">
        <v>0</v>
      </c>
      <c r="Q242" s="40">
        <f t="shared" si="8"/>
        <v>0</v>
      </c>
      <c r="R242" s="40">
        <f t="shared" si="9"/>
        <v>0</v>
      </c>
    </row>
    <row r="243" spans="3:18" ht="21">
      <c r="D243" s="37" t="s">
        <v>221</v>
      </c>
      <c r="G243" s="38" t="s">
        <v>222</v>
      </c>
      <c r="H243" s="39">
        <v>42988</v>
      </c>
      <c r="I243" s="39">
        <v>42988</v>
      </c>
      <c r="J243" s="39">
        <v>42988</v>
      </c>
      <c r="K243" s="39">
        <v>0</v>
      </c>
      <c r="L243" s="39">
        <v>42988</v>
      </c>
      <c r="M243" s="39">
        <v>0</v>
      </c>
      <c r="N243" s="39">
        <v>5389.4656000000004</v>
      </c>
      <c r="O243" s="39">
        <f t="shared" si="10"/>
        <v>5389.4656000000004</v>
      </c>
      <c r="P243" s="39">
        <v>0</v>
      </c>
      <c r="Q243" s="40">
        <f t="shared" si="8"/>
        <v>0</v>
      </c>
      <c r="R243" s="40">
        <f t="shared" si="9"/>
        <v>0</v>
      </c>
    </row>
    <row r="244" spans="3:18">
      <c r="E244" s="37" t="s">
        <v>140</v>
      </c>
      <c r="G244" s="38" t="s">
        <v>141</v>
      </c>
      <c r="H244" s="39">
        <v>0</v>
      </c>
      <c r="I244" s="39">
        <v>0</v>
      </c>
      <c r="J244" s="39">
        <v>26562</v>
      </c>
      <c r="K244" s="39">
        <v>0</v>
      </c>
      <c r="L244" s="39">
        <v>26562</v>
      </c>
      <c r="M244" s="39">
        <v>0</v>
      </c>
      <c r="N244" s="39">
        <v>5389.4656000000004</v>
      </c>
      <c r="O244" s="39">
        <f t="shared" si="10"/>
        <v>5389.4656000000004</v>
      </c>
      <c r="P244" s="39">
        <v>0</v>
      </c>
      <c r="Q244" s="40">
        <f t="shared" si="8"/>
        <v>0</v>
      </c>
      <c r="R244" s="40">
        <f t="shared" si="9"/>
        <v>0</v>
      </c>
    </row>
    <row r="245" spans="3:18" ht="21">
      <c r="F245" s="37" t="s">
        <v>223</v>
      </c>
      <c r="G245" s="38" t="s">
        <v>224</v>
      </c>
      <c r="H245" s="39">
        <v>0</v>
      </c>
      <c r="I245" s="39">
        <v>0</v>
      </c>
      <c r="J245" s="39">
        <v>26562</v>
      </c>
      <c r="K245" s="39">
        <v>0</v>
      </c>
      <c r="L245" s="39">
        <v>26562</v>
      </c>
      <c r="M245" s="39">
        <v>0</v>
      </c>
      <c r="N245" s="39">
        <v>5389.4656000000004</v>
      </c>
      <c r="O245" s="39">
        <f t="shared" si="10"/>
        <v>5389.4656000000004</v>
      </c>
      <c r="P245" s="39">
        <v>0</v>
      </c>
      <c r="Q245" s="40">
        <f t="shared" si="8"/>
        <v>0</v>
      </c>
      <c r="R245" s="40">
        <f t="shared" si="9"/>
        <v>0</v>
      </c>
    </row>
    <row r="246" spans="3:18" ht="21">
      <c r="E246" s="37" t="s">
        <v>190</v>
      </c>
      <c r="G246" s="38" t="s">
        <v>191</v>
      </c>
      <c r="H246" s="39">
        <v>0</v>
      </c>
      <c r="I246" s="39">
        <v>0</v>
      </c>
      <c r="J246" s="39">
        <v>16426</v>
      </c>
      <c r="K246" s="39">
        <v>0</v>
      </c>
      <c r="L246" s="39">
        <v>16426</v>
      </c>
      <c r="M246" s="39">
        <v>0</v>
      </c>
      <c r="N246" s="39">
        <v>0</v>
      </c>
      <c r="O246" s="39">
        <f t="shared" si="10"/>
        <v>0</v>
      </c>
      <c r="P246" s="39">
        <v>0</v>
      </c>
      <c r="Q246" s="40">
        <f t="shared" si="8"/>
        <v>0</v>
      </c>
      <c r="R246" s="40">
        <f t="shared" si="9"/>
        <v>0</v>
      </c>
    </row>
    <row r="247" spans="3:18" ht="21">
      <c r="F247" s="37" t="s">
        <v>223</v>
      </c>
      <c r="G247" s="38" t="s">
        <v>224</v>
      </c>
      <c r="H247" s="39">
        <v>0</v>
      </c>
      <c r="I247" s="39">
        <v>0</v>
      </c>
      <c r="J247" s="39">
        <v>16426</v>
      </c>
      <c r="K247" s="39">
        <v>0</v>
      </c>
      <c r="L247" s="39">
        <v>16426</v>
      </c>
      <c r="M247" s="39">
        <v>0</v>
      </c>
      <c r="N247" s="39">
        <v>0</v>
      </c>
      <c r="O247" s="39">
        <f t="shared" si="10"/>
        <v>0</v>
      </c>
      <c r="P247" s="39">
        <v>0</v>
      </c>
      <c r="Q247" s="40">
        <f t="shared" si="8"/>
        <v>0</v>
      </c>
      <c r="R247" s="40">
        <f t="shared" si="9"/>
        <v>0</v>
      </c>
    </row>
    <row r="248" spans="3:18" ht="31.5">
      <c r="C248" s="37" t="s">
        <v>225</v>
      </c>
      <c r="G248" s="38" t="s">
        <v>226</v>
      </c>
      <c r="H248" s="39">
        <v>84132</v>
      </c>
      <c r="I248" s="39">
        <v>83842.100000000006</v>
      </c>
      <c r="J248" s="39">
        <v>83842.100000000006</v>
      </c>
      <c r="K248" s="39">
        <v>23100.9</v>
      </c>
      <c r="L248" s="39">
        <v>83842.100000000006</v>
      </c>
      <c r="M248" s="39">
        <v>0</v>
      </c>
      <c r="N248" s="39">
        <v>24341.298999999999</v>
      </c>
      <c r="O248" s="39">
        <f t="shared" si="10"/>
        <v>1241.2101000000002</v>
      </c>
      <c r="P248" s="39">
        <v>23100.088899999999</v>
      </c>
      <c r="Q248" s="40">
        <f t="shared" si="8"/>
        <v>99.996488881385559</v>
      </c>
      <c r="R248" s="40">
        <f t="shared" si="9"/>
        <v>27.551896839415996</v>
      </c>
    </row>
    <row r="249" spans="3:18" ht="42">
      <c r="D249" s="37" t="s">
        <v>138</v>
      </c>
      <c r="G249" s="38" t="s">
        <v>227</v>
      </c>
      <c r="H249" s="39">
        <v>84132</v>
      </c>
      <c r="I249" s="39">
        <v>83842.100000000006</v>
      </c>
      <c r="J249" s="39">
        <v>83842.100000000006</v>
      </c>
      <c r="K249" s="39">
        <v>23100.9</v>
      </c>
      <c r="L249" s="39">
        <v>83842.100000000006</v>
      </c>
      <c r="M249" s="39">
        <v>0</v>
      </c>
      <c r="N249" s="39">
        <v>24341.298999999999</v>
      </c>
      <c r="O249" s="39">
        <f t="shared" si="10"/>
        <v>1241.2101000000002</v>
      </c>
      <c r="P249" s="39">
        <v>23100.088899999999</v>
      </c>
      <c r="Q249" s="40">
        <f t="shared" si="8"/>
        <v>99.996488881385559</v>
      </c>
      <c r="R249" s="40">
        <f t="shared" si="9"/>
        <v>27.551896839415996</v>
      </c>
    </row>
    <row r="250" spans="3:18">
      <c r="E250" s="37" t="s">
        <v>140</v>
      </c>
      <c r="G250" s="38" t="s">
        <v>141</v>
      </c>
      <c r="H250" s="39">
        <v>0</v>
      </c>
      <c r="I250" s="39">
        <v>0</v>
      </c>
      <c r="J250" s="39">
        <v>83842.100000000006</v>
      </c>
      <c r="K250" s="39">
        <v>23100.9</v>
      </c>
      <c r="L250" s="39">
        <v>83842.100000000006</v>
      </c>
      <c r="M250" s="39">
        <v>0</v>
      </c>
      <c r="N250" s="39">
        <v>24341.298999999999</v>
      </c>
      <c r="O250" s="39">
        <f t="shared" si="10"/>
        <v>1241.2101000000002</v>
      </c>
      <c r="P250" s="39">
        <v>23100.088899999999</v>
      </c>
      <c r="Q250" s="40">
        <f t="shared" si="8"/>
        <v>99.996488881385559</v>
      </c>
      <c r="R250" s="40">
        <f t="shared" si="9"/>
        <v>27.551896839415996</v>
      </c>
    </row>
    <row r="251" spans="3:18">
      <c r="F251" s="37" t="s">
        <v>142</v>
      </c>
      <c r="G251" s="38" t="s">
        <v>143</v>
      </c>
      <c r="H251" s="39">
        <v>0</v>
      </c>
      <c r="I251" s="39">
        <v>0</v>
      </c>
      <c r="J251" s="39">
        <v>37217</v>
      </c>
      <c r="K251" s="39">
        <v>10219.9</v>
      </c>
      <c r="L251" s="39">
        <v>37217</v>
      </c>
      <c r="M251" s="39">
        <v>0</v>
      </c>
      <c r="N251" s="39">
        <v>10219.64531</v>
      </c>
      <c r="O251" s="39">
        <f t="shared" si="10"/>
        <v>0</v>
      </c>
      <c r="P251" s="39">
        <v>10219.64531</v>
      </c>
      <c r="Q251" s="40">
        <f t="shared" si="8"/>
        <v>99.997507901251481</v>
      </c>
      <c r="R251" s="40">
        <f t="shared" si="9"/>
        <v>27.459616062552062</v>
      </c>
    </row>
    <row r="252" spans="3:18">
      <c r="F252" s="37" t="s">
        <v>136</v>
      </c>
      <c r="G252" s="38" t="s">
        <v>144</v>
      </c>
      <c r="H252" s="39">
        <v>0</v>
      </c>
      <c r="I252" s="39">
        <v>0</v>
      </c>
      <c r="J252" s="39">
        <v>6463</v>
      </c>
      <c r="K252" s="39">
        <v>3869.7</v>
      </c>
      <c r="L252" s="39">
        <v>6463</v>
      </c>
      <c r="M252" s="39">
        <v>0</v>
      </c>
      <c r="N252" s="39">
        <v>3869.7</v>
      </c>
      <c r="O252" s="39">
        <f t="shared" si="10"/>
        <v>0</v>
      </c>
      <c r="P252" s="39">
        <v>3869.7</v>
      </c>
      <c r="Q252" s="40">
        <f t="shared" si="8"/>
        <v>100</v>
      </c>
      <c r="R252" s="40">
        <f t="shared" si="9"/>
        <v>59.874671205322606</v>
      </c>
    </row>
    <row r="253" spans="3:18">
      <c r="F253" s="37" t="s">
        <v>145</v>
      </c>
      <c r="G253" s="38" t="s">
        <v>146</v>
      </c>
      <c r="H253" s="39">
        <v>0</v>
      </c>
      <c r="I253" s="39">
        <v>0</v>
      </c>
      <c r="J253" s="39">
        <v>6463</v>
      </c>
      <c r="K253" s="39">
        <v>462.8</v>
      </c>
      <c r="L253" s="39">
        <v>6463</v>
      </c>
      <c r="M253" s="39">
        <v>0</v>
      </c>
      <c r="N253" s="39">
        <v>462.74799999999999</v>
      </c>
      <c r="O253" s="39">
        <f t="shared" si="10"/>
        <v>0</v>
      </c>
      <c r="P253" s="39">
        <v>462.74799999999999</v>
      </c>
      <c r="Q253" s="40">
        <f t="shared" si="8"/>
        <v>99.988764044943807</v>
      </c>
      <c r="R253" s="40">
        <f t="shared" si="9"/>
        <v>7.1599566764660363</v>
      </c>
    </row>
    <row r="254" spans="3:18">
      <c r="F254" s="37" t="s">
        <v>147</v>
      </c>
      <c r="G254" s="38" t="s">
        <v>39</v>
      </c>
      <c r="H254" s="39">
        <v>0</v>
      </c>
      <c r="I254" s="39">
        <v>0</v>
      </c>
      <c r="J254" s="39">
        <v>2457</v>
      </c>
      <c r="K254" s="39">
        <v>720.3</v>
      </c>
      <c r="L254" s="39">
        <v>2457</v>
      </c>
      <c r="M254" s="39">
        <v>0</v>
      </c>
      <c r="N254" s="39">
        <v>720.26599999999996</v>
      </c>
      <c r="O254" s="39">
        <f t="shared" si="10"/>
        <v>0</v>
      </c>
      <c r="P254" s="39">
        <v>720.26599999999996</v>
      </c>
      <c r="Q254" s="40">
        <f t="shared" si="8"/>
        <v>99.995279744550885</v>
      </c>
      <c r="R254" s="40">
        <f t="shared" si="9"/>
        <v>29.314855514855516</v>
      </c>
    </row>
    <row r="255" spans="3:18" ht="31.5">
      <c r="F255" s="37" t="s">
        <v>148</v>
      </c>
      <c r="G255" s="38" t="s">
        <v>149</v>
      </c>
      <c r="H255" s="39">
        <v>0</v>
      </c>
      <c r="I255" s="39">
        <v>0</v>
      </c>
      <c r="J255" s="39">
        <v>1527.1</v>
      </c>
      <c r="K255" s="39">
        <v>415.8</v>
      </c>
      <c r="L255" s="39">
        <v>1527.1</v>
      </c>
      <c r="M255" s="39">
        <v>0</v>
      </c>
      <c r="N255" s="39">
        <v>415.8</v>
      </c>
      <c r="O255" s="39">
        <f t="shared" si="10"/>
        <v>0</v>
      </c>
      <c r="P255" s="39">
        <v>415.8</v>
      </c>
      <c r="Q255" s="40">
        <f t="shared" si="8"/>
        <v>100</v>
      </c>
      <c r="R255" s="40">
        <f t="shared" si="9"/>
        <v>27.228079366118791</v>
      </c>
    </row>
    <row r="256" spans="3:18" ht="21">
      <c r="F256" s="37" t="s">
        <v>152</v>
      </c>
      <c r="G256" s="38" t="s">
        <v>153</v>
      </c>
      <c r="H256" s="39">
        <v>0</v>
      </c>
      <c r="I256" s="39">
        <v>0</v>
      </c>
      <c r="J256" s="39">
        <v>1357</v>
      </c>
      <c r="K256" s="39">
        <v>413.7</v>
      </c>
      <c r="L256" s="39">
        <v>1357</v>
      </c>
      <c r="M256" s="39">
        <v>0</v>
      </c>
      <c r="N256" s="39">
        <v>413.66199999999998</v>
      </c>
      <c r="O256" s="39">
        <f t="shared" si="10"/>
        <v>0</v>
      </c>
      <c r="P256" s="39">
        <v>413.66199999999998</v>
      </c>
      <c r="Q256" s="40">
        <f t="shared" si="8"/>
        <v>99.990814599951648</v>
      </c>
      <c r="R256" s="40">
        <f t="shared" si="9"/>
        <v>30.483566691230656</v>
      </c>
    </row>
    <row r="257" spans="3:18">
      <c r="F257" s="37" t="s">
        <v>154</v>
      </c>
      <c r="G257" s="38" t="s">
        <v>155</v>
      </c>
      <c r="H257" s="39">
        <v>0</v>
      </c>
      <c r="I257" s="39">
        <v>0</v>
      </c>
      <c r="J257" s="39">
        <v>12865.1</v>
      </c>
      <c r="K257" s="39">
        <v>4921.1000000000004</v>
      </c>
      <c r="L257" s="39">
        <v>12865.1</v>
      </c>
      <c r="M257" s="39">
        <v>0</v>
      </c>
      <c r="N257" s="39">
        <v>4920.7739899999997</v>
      </c>
      <c r="O257" s="39">
        <f t="shared" si="10"/>
        <v>0</v>
      </c>
      <c r="P257" s="39">
        <v>4920.7739899999997</v>
      </c>
      <c r="Q257" s="40">
        <f t="shared" si="8"/>
        <v>99.993375261628486</v>
      </c>
      <c r="R257" s="40">
        <f t="shared" si="9"/>
        <v>38.249014698680924</v>
      </c>
    </row>
    <row r="258" spans="3:18" ht="21">
      <c r="F258" s="37" t="s">
        <v>156</v>
      </c>
      <c r="G258" s="38" t="s">
        <v>157</v>
      </c>
      <c r="H258" s="39">
        <v>0</v>
      </c>
      <c r="I258" s="39">
        <v>0</v>
      </c>
      <c r="J258" s="39">
        <v>1470.2</v>
      </c>
      <c r="K258" s="39">
        <v>550.20000000000005</v>
      </c>
      <c r="L258" s="39">
        <v>1470.2</v>
      </c>
      <c r="M258" s="39">
        <v>0</v>
      </c>
      <c r="N258" s="39">
        <v>550.20000000000005</v>
      </c>
      <c r="O258" s="39">
        <f t="shared" si="10"/>
        <v>0</v>
      </c>
      <c r="P258" s="39">
        <v>550.20000000000005</v>
      </c>
      <c r="Q258" s="40">
        <f t="shared" si="8"/>
        <v>100</v>
      </c>
      <c r="R258" s="40">
        <f t="shared" si="9"/>
        <v>37.423479798666847</v>
      </c>
    </row>
    <row r="259" spans="3:18">
      <c r="F259" s="37" t="s">
        <v>162</v>
      </c>
      <c r="G259" s="38" t="s">
        <v>163</v>
      </c>
      <c r="H259" s="39">
        <v>0</v>
      </c>
      <c r="I259" s="39">
        <v>0</v>
      </c>
      <c r="J259" s="39">
        <v>2481</v>
      </c>
      <c r="K259" s="39">
        <v>419.2</v>
      </c>
      <c r="L259" s="39">
        <v>2481</v>
      </c>
      <c r="M259" s="39">
        <v>0</v>
      </c>
      <c r="N259" s="39">
        <v>419.19</v>
      </c>
      <c r="O259" s="39">
        <f t="shared" si="10"/>
        <v>0</v>
      </c>
      <c r="P259" s="39">
        <v>419.19</v>
      </c>
      <c r="Q259" s="40">
        <f t="shared" si="8"/>
        <v>99.997614503816806</v>
      </c>
      <c r="R259" s="40">
        <f t="shared" si="9"/>
        <v>16.896009673518741</v>
      </c>
    </row>
    <row r="260" spans="3:18">
      <c r="F260" s="37" t="s">
        <v>164</v>
      </c>
      <c r="G260" s="38" t="s">
        <v>165</v>
      </c>
      <c r="H260" s="39">
        <v>0</v>
      </c>
      <c r="I260" s="39">
        <v>0</v>
      </c>
      <c r="J260" s="39">
        <v>1335</v>
      </c>
      <c r="K260" s="39">
        <v>468</v>
      </c>
      <c r="L260" s="39">
        <v>1335</v>
      </c>
      <c r="M260" s="39">
        <v>0</v>
      </c>
      <c r="N260" s="39">
        <v>1299.9996799999999</v>
      </c>
      <c r="O260" s="39">
        <f t="shared" si="10"/>
        <v>832.01707999999985</v>
      </c>
      <c r="P260" s="39">
        <v>467.98259999999999</v>
      </c>
      <c r="Q260" s="40">
        <f t="shared" si="8"/>
        <v>99.996282051282051</v>
      </c>
      <c r="R260" s="40">
        <f t="shared" si="9"/>
        <v>35.054876404494387</v>
      </c>
    </row>
    <row r="261" spans="3:18">
      <c r="F261" s="37" t="s">
        <v>166</v>
      </c>
      <c r="G261" s="38" t="s">
        <v>167</v>
      </c>
      <c r="H261" s="39">
        <v>0</v>
      </c>
      <c r="I261" s="39">
        <v>0</v>
      </c>
      <c r="J261" s="39">
        <v>10065.9</v>
      </c>
      <c r="K261" s="39">
        <v>617.4</v>
      </c>
      <c r="L261" s="39">
        <v>10065.9</v>
      </c>
      <c r="M261" s="39">
        <v>0</v>
      </c>
      <c r="N261" s="39">
        <v>1026.5439699999999</v>
      </c>
      <c r="O261" s="39">
        <f t="shared" si="10"/>
        <v>409.19296999999995</v>
      </c>
      <c r="P261" s="39">
        <v>617.351</v>
      </c>
      <c r="Q261" s="40">
        <f t="shared" si="8"/>
        <v>99.992063492063494</v>
      </c>
      <c r="R261" s="40">
        <f t="shared" si="9"/>
        <v>6.1330929176725384</v>
      </c>
    </row>
    <row r="262" spans="3:18" ht="21">
      <c r="F262" s="37" t="s">
        <v>168</v>
      </c>
      <c r="G262" s="38" t="s">
        <v>169</v>
      </c>
      <c r="H262" s="39">
        <v>0</v>
      </c>
      <c r="I262" s="39">
        <v>0</v>
      </c>
      <c r="J262" s="39">
        <v>100</v>
      </c>
      <c r="K262" s="39">
        <v>0</v>
      </c>
      <c r="L262" s="39">
        <v>100</v>
      </c>
      <c r="M262" s="39">
        <v>0</v>
      </c>
      <c r="N262" s="39">
        <v>0</v>
      </c>
      <c r="O262" s="39">
        <f t="shared" si="10"/>
        <v>0</v>
      </c>
      <c r="P262" s="39">
        <v>0</v>
      </c>
      <c r="Q262" s="40">
        <f t="shared" si="8"/>
        <v>0</v>
      </c>
      <c r="R262" s="40">
        <f t="shared" si="9"/>
        <v>0</v>
      </c>
    </row>
    <row r="263" spans="3:18">
      <c r="F263" s="37" t="s">
        <v>170</v>
      </c>
      <c r="G263" s="38" t="s">
        <v>171</v>
      </c>
      <c r="H263" s="39">
        <v>0</v>
      </c>
      <c r="I263" s="39">
        <v>0</v>
      </c>
      <c r="J263" s="39">
        <v>40.799999999999997</v>
      </c>
      <c r="K263" s="39">
        <v>22.8</v>
      </c>
      <c r="L263" s="39">
        <v>40.799999999999997</v>
      </c>
      <c r="M263" s="39">
        <v>0</v>
      </c>
      <c r="N263" s="39">
        <v>22.77</v>
      </c>
      <c r="O263" s="39">
        <f t="shared" si="10"/>
        <v>0</v>
      </c>
      <c r="P263" s="39">
        <v>22.77</v>
      </c>
      <c r="Q263" s="40">
        <f t="shared" si="8"/>
        <v>99.868421052631575</v>
      </c>
      <c r="R263" s="40">
        <f t="shared" si="9"/>
        <v>55.808823529411768</v>
      </c>
    </row>
    <row r="264" spans="3:18" ht="52.5">
      <c r="C264" s="37" t="s">
        <v>228</v>
      </c>
      <c r="G264" s="38" t="s">
        <v>229</v>
      </c>
      <c r="H264" s="39">
        <v>173978</v>
      </c>
      <c r="I264" s="39">
        <v>226661.4</v>
      </c>
      <c r="J264" s="39">
        <v>476661.4</v>
      </c>
      <c r="K264" s="39">
        <v>72755.600000000006</v>
      </c>
      <c r="L264" s="39">
        <v>476661.4</v>
      </c>
      <c r="M264" s="39">
        <v>0</v>
      </c>
      <c r="N264" s="39">
        <v>90629.352899999998</v>
      </c>
      <c r="O264" s="39">
        <f t="shared" si="10"/>
        <v>17890.579400000002</v>
      </c>
      <c r="P264" s="39">
        <v>72738.773499999996</v>
      </c>
      <c r="Q264" s="40">
        <f t="shared" si="8"/>
        <v>99.976872570633731</v>
      </c>
      <c r="R264" s="40">
        <f t="shared" si="9"/>
        <v>15.260051160005823</v>
      </c>
    </row>
    <row r="265" spans="3:18" ht="63">
      <c r="D265" s="37" t="s">
        <v>138</v>
      </c>
      <c r="G265" s="38" t="s">
        <v>230</v>
      </c>
      <c r="H265" s="39">
        <v>173978</v>
      </c>
      <c r="I265" s="39">
        <v>218321.4</v>
      </c>
      <c r="J265" s="39">
        <v>218321.4</v>
      </c>
      <c r="K265" s="39">
        <v>72755.600000000006</v>
      </c>
      <c r="L265" s="39">
        <v>218321.4</v>
      </c>
      <c r="M265" s="39">
        <v>0</v>
      </c>
      <c r="N265" s="39">
        <v>90629.352899999998</v>
      </c>
      <c r="O265" s="39">
        <f t="shared" si="10"/>
        <v>17890.579400000002</v>
      </c>
      <c r="P265" s="39">
        <v>72738.773499999996</v>
      </c>
      <c r="Q265" s="40">
        <f t="shared" si="8"/>
        <v>99.976872570633731</v>
      </c>
      <c r="R265" s="40">
        <f t="shared" si="9"/>
        <v>33.317289784693578</v>
      </c>
    </row>
    <row r="266" spans="3:18">
      <c r="E266" s="37" t="s">
        <v>140</v>
      </c>
      <c r="G266" s="38" t="s">
        <v>141</v>
      </c>
      <c r="H266" s="39">
        <v>0</v>
      </c>
      <c r="I266" s="39">
        <v>0</v>
      </c>
      <c r="J266" s="39">
        <v>198321.4</v>
      </c>
      <c r="K266" s="39">
        <v>72755.600000000006</v>
      </c>
      <c r="L266" s="39">
        <v>198321.4</v>
      </c>
      <c r="M266" s="39">
        <v>0</v>
      </c>
      <c r="N266" s="39">
        <v>90629.352899999998</v>
      </c>
      <c r="O266" s="39">
        <f t="shared" si="10"/>
        <v>17890.579400000002</v>
      </c>
      <c r="P266" s="39">
        <v>72738.773499999996</v>
      </c>
      <c r="Q266" s="40">
        <f t="shared" ref="Q266:Q329" si="11">IF(K266=0,0,P266/K266*100)</f>
        <v>99.976872570633731</v>
      </c>
      <c r="R266" s="40">
        <f t="shared" ref="R266:R329" si="12">IF(J266=0,0,P266/J266*100)</f>
        <v>36.677218646096691</v>
      </c>
    </row>
    <row r="267" spans="3:18">
      <c r="F267" s="37" t="s">
        <v>142</v>
      </c>
      <c r="G267" s="38" t="s">
        <v>143</v>
      </c>
      <c r="H267" s="39">
        <v>0</v>
      </c>
      <c r="I267" s="39">
        <v>0</v>
      </c>
      <c r="J267" s="39">
        <v>47106</v>
      </c>
      <c r="K267" s="39">
        <v>15402</v>
      </c>
      <c r="L267" s="39">
        <v>47106</v>
      </c>
      <c r="M267" s="39">
        <v>0</v>
      </c>
      <c r="N267" s="39">
        <v>15401.056500000001</v>
      </c>
      <c r="O267" s="39">
        <f t="shared" si="10"/>
        <v>0</v>
      </c>
      <c r="P267" s="39">
        <v>15401.056500000001</v>
      </c>
      <c r="Q267" s="40">
        <f t="shared" si="11"/>
        <v>99.993874172185443</v>
      </c>
      <c r="R267" s="40">
        <f t="shared" si="12"/>
        <v>32.69446885747039</v>
      </c>
    </row>
    <row r="268" spans="3:18">
      <c r="F268" s="37" t="s">
        <v>136</v>
      </c>
      <c r="G268" s="38" t="s">
        <v>144</v>
      </c>
      <c r="H268" s="39">
        <v>0</v>
      </c>
      <c r="I268" s="39">
        <v>0</v>
      </c>
      <c r="J268" s="39">
        <v>7926</v>
      </c>
      <c r="K268" s="39">
        <v>7926</v>
      </c>
      <c r="L268" s="39">
        <v>7926</v>
      </c>
      <c r="M268" s="39">
        <v>0</v>
      </c>
      <c r="N268" s="39">
        <v>7925.9229999999998</v>
      </c>
      <c r="O268" s="39">
        <f t="shared" si="10"/>
        <v>0</v>
      </c>
      <c r="P268" s="39">
        <v>7925.9229999999998</v>
      </c>
      <c r="Q268" s="40">
        <f t="shared" si="11"/>
        <v>99.999028513752208</v>
      </c>
      <c r="R268" s="40">
        <f t="shared" si="12"/>
        <v>99.999028513752208</v>
      </c>
    </row>
    <row r="269" spans="3:18">
      <c r="F269" s="37" t="s">
        <v>145</v>
      </c>
      <c r="G269" s="38" t="s">
        <v>146</v>
      </c>
      <c r="H269" s="39">
        <v>0</v>
      </c>
      <c r="I269" s="39">
        <v>0</v>
      </c>
      <c r="J269" s="39">
        <v>7926</v>
      </c>
      <c r="K269" s="39">
        <v>2134</v>
      </c>
      <c r="L269" s="39">
        <v>7926</v>
      </c>
      <c r="M269" s="39">
        <v>0</v>
      </c>
      <c r="N269" s="39">
        <v>2133.078</v>
      </c>
      <c r="O269" s="39">
        <f t="shared" si="10"/>
        <v>0</v>
      </c>
      <c r="P269" s="39">
        <v>2133.078</v>
      </c>
      <c r="Q269" s="40">
        <f t="shared" si="11"/>
        <v>99.956794751640103</v>
      </c>
      <c r="R269" s="40">
        <f t="shared" si="12"/>
        <v>26.912414837244512</v>
      </c>
    </row>
    <row r="270" spans="3:18">
      <c r="F270" s="37" t="s">
        <v>147</v>
      </c>
      <c r="G270" s="38" t="s">
        <v>39</v>
      </c>
      <c r="H270" s="39">
        <v>0</v>
      </c>
      <c r="I270" s="39">
        <v>0</v>
      </c>
      <c r="J270" s="39">
        <v>2996</v>
      </c>
      <c r="K270" s="39">
        <v>1446</v>
      </c>
      <c r="L270" s="39">
        <v>2996</v>
      </c>
      <c r="M270" s="39">
        <v>0</v>
      </c>
      <c r="N270" s="39">
        <v>1446</v>
      </c>
      <c r="O270" s="39">
        <f t="shared" si="10"/>
        <v>0</v>
      </c>
      <c r="P270" s="39">
        <v>1446</v>
      </c>
      <c r="Q270" s="40">
        <f t="shared" si="11"/>
        <v>100</v>
      </c>
      <c r="R270" s="40">
        <f t="shared" si="12"/>
        <v>48.264352469959945</v>
      </c>
    </row>
    <row r="271" spans="3:18" ht="31.5">
      <c r="F271" s="37" t="s">
        <v>148</v>
      </c>
      <c r="G271" s="38" t="s">
        <v>149</v>
      </c>
      <c r="H271" s="39">
        <v>0</v>
      </c>
      <c r="I271" s="39">
        <v>0</v>
      </c>
      <c r="J271" s="39">
        <v>1798</v>
      </c>
      <c r="K271" s="39">
        <v>624</v>
      </c>
      <c r="L271" s="39">
        <v>1798</v>
      </c>
      <c r="M271" s="39">
        <v>0</v>
      </c>
      <c r="N271" s="39">
        <v>615.94500000000005</v>
      </c>
      <c r="O271" s="39">
        <f t="shared" si="10"/>
        <v>0</v>
      </c>
      <c r="P271" s="39">
        <v>615.94500000000005</v>
      </c>
      <c r="Q271" s="40">
        <f t="shared" si="11"/>
        <v>98.709134615384613</v>
      </c>
      <c r="R271" s="40">
        <f t="shared" si="12"/>
        <v>34.257230255839829</v>
      </c>
    </row>
    <row r="272" spans="3:18" ht="21">
      <c r="F272" s="37" t="s">
        <v>152</v>
      </c>
      <c r="G272" s="38" t="s">
        <v>153</v>
      </c>
      <c r="H272" s="39">
        <v>0</v>
      </c>
      <c r="I272" s="39">
        <v>0</v>
      </c>
      <c r="J272" s="39">
        <v>1725</v>
      </c>
      <c r="K272" s="39">
        <v>631</v>
      </c>
      <c r="L272" s="39">
        <v>1725</v>
      </c>
      <c r="M272" s="39">
        <v>0</v>
      </c>
      <c r="N272" s="39">
        <v>624.91899999999998</v>
      </c>
      <c r="O272" s="39">
        <f t="shared" si="10"/>
        <v>0</v>
      </c>
      <c r="P272" s="39">
        <v>624.91899999999998</v>
      </c>
      <c r="Q272" s="40">
        <f t="shared" si="11"/>
        <v>99.036291600633902</v>
      </c>
      <c r="R272" s="40">
        <f t="shared" si="12"/>
        <v>36.227188405797101</v>
      </c>
    </row>
    <row r="273" spans="3:18">
      <c r="F273" s="37" t="s">
        <v>154</v>
      </c>
      <c r="G273" s="38" t="s">
        <v>155</v>
      </c>
      <c r="H273" s="39">
        <v>0</v>
      </c>
      <c r="I273" s="39">
        <v>0</v>
      </c>
      <c r="J273" s="39">
        <v>20626</v>
      </c>
      <c r="K273" s="39">
        <v>6988</v>
      </c>
      <c r="L273" s="39">
        <v>20626</v>
      </c>
      <c r="M273" s="39">
        <v>0</v>
      </c>
      <c r="N273" s="39">
        <v>6987.9994999999999</v>
      </c>
      <c r="O273" s="39">
        <f t="shared" si="10"/>
        <v>0</v>
      </c>
      <c r="P273" s="39">
        <v>6987.9994999999999</v>
      </c>
      <c r="Q273" s="40">
        <f t="shared" si="11"/>
        <v>99.999992844876928</v>
      </c>
      <c r="R273" s="40">
        <f t="shared" si="12"/>
        <v>33.879567051294487</v>
      </c>
    </row>
    <row r="274" spans="3:18" ht="21">
      <c r="F274" s="37" t="s">
        <v>156</v>
      </c>
      <c r="G274" s="38" t="s">
        <v>157</v>
      </c>
      <c r="H274" s="39">
        <v>0</v>
      </c>
      <c r="I274" s="39">
        <v>0</v>
      </c>
      <c r="J274" s="39">
        <v>2159</v>
      </c>
      <c r="K274" s="39">
        <v>792</v>
      </c>
      <c r="L274" s="39">
        <v>2159</v>
      </c>
      <c r="M274" s="39">
        <v>0</v>
      </c>
      <c r="N274" s="39">
        <v>792</v>
      </c>
      <c r="O274" s="39">
        <f t="shared" si="10"/>
        <v>0</v>
      </c>
      <c r="P274" s="39">
        <v>792</v>
      </c>
      <c r="Q274" s="40">
        <f t="shared" si="11"/>
        <v>100</v>
      </c>
      <c r="R274" s="40">
        <f t="shared" si="12"/>
        <v>36.683649837887913</v>
      </c>
    </row>
    <row r="275" spans="3:18">
      <c r="F275" s="37" t="s">
        <v>162</v>
      </c>
      <c r="G275" s="38" t="s">
        <v>163</v>
      </c>
      <c r="H275" s="39">
        <v>0</v>
      </c>
      <c r="I275" s="39">
        <v>0</v>
      </c>
      <c r="J275" s="39">
        <v>1101</v>
      </c>
      <c r="K275" s="39">
        <v>367</v>
      </c>
      <c r="L275" s="39">
        <v>1101</v>
      </c>
      <c r="M275" s="39">
        <v>0</v>
      </c>
      <c r="N275" s="39">
        <v>367</v>
      </c>
      <c r="O275" s="39">
        <f t="shared" si="10"/>
        <v>0</v>
      </c>
      <c r="P275" s="39">
        <v>367</v>
      </c>
      <c r="Q275" s="40">
        <f t="shared" si="11"/>
        <v>100</v>
      </c>
      <c r="R275" s="40">
        <f t="shared" si="12"/>
        <v>33.333333333333329</v>
      </c>
    </row>
    <row r="276" spans="3:18">
      <c r="F276" s="37" t="s">
        <v>164</v>
      </c>
      <c r="G276" s="38" t="s">
        <v>165</v>
      </c>
      <c r="H276" s="39">
        <v>0</v>
      </c>
      <c r="I276" s="39">
        <v>0</v>
      </c>
      <c r="J276" s="39">
        <v>2614</v>
      </c>
      <c r="K276" s="39">
        <v>693.2</v>
      </c>
      <c r="L276" s="39">
        <v>2614</v>
      </c>
      <c r="M276" s="39">
        <v>0</v>
      </c>
      <c r="N276" s="39">
        <v>2081.6499199999998</v>
      </c>
      <c r="O276" s="39">
        <f t="shared" si="10"/>
        <v>1388.5288899999998</v>
      </c>
      <c r="P276" s="39">
        <v>693.12103000000002</v>
      </c>
      <c r="Q276" s="40">
        <f t="shared" si="11"/>
        <v>99.988607905366408</v>
      </c>
      <c r="R276" s="40">
        <f t="shared" si="12"/>
        <v>26.515724177505739</v>
      </c>
    </row>
    <row r="277" spans="3:18">
      <c r="F277" s="37" t="s">
        <v>166</v>
      </c>
      <c r="G277" s="38" t="s">
        <v>167</v>
      </c>
      <c r="H277" s="39">
        <v>0</v>
      </c>
      <c r="I277" s="39">
        <v>0</v>
      </c>
      <c r="J277" s="39">
        <v>68868.800000000003</v>
      </c>
      <c r="K277" s="39">
        <v>5687.8</v>
      </c>
      <c r="L277" s="39">
        <v>68868.800000000003</v>
      </c>
      <c r="M277" s="39">
        <v>0</v>
      </c>
      <c r="N277" s="39">
        <v>22189.360960000002</v>
      </c>
      <c r="O277" s="39">
        <f t="shared" si="10"/>
        <v>16502.050480000002</v>
      </c>
      <c r="P277" s="39">
        <v>5687.3104800000001</v>
      </c>
      <c r="Q277" s="40">
        <f t="shared" si="11"/>
        <v>99.991393508913816</v>
      </c>
      <c r="R277" s="40">
        <f t="shared" si="12"/>
        <v>8.2581814696930973</v>
      </c>
    </row>
    <row r="278" spans="3:18" ht="21">
      <c r="F278" s="37" t="s">
        <v>231</v>
      </c>
      <c r="G278" s="38" t="s">
        <v>232</v>
      </c>
      <c r="H278" s="39">
        <v>0</v>
      </c>
      <c r="I278" s="39">
        <v>0</v>
      </c>
      <c r="J278" s="39">
        <v>30275.599999999999</v>
      </c>
      <c r="K278" s="39">
        <v>30064.6</v>
      </c>
      <c r="L278" s="39">
        <v>30275.599999999999</v>
      </c>
      <c r="M278" s="39">
        <v>0</v>
      </c>
      <c r="N278" s="39">
        <v>30064.420999999998</v>
      </c>
      <c r="O278" s="39">
        <f t="shared" si="10"/>
        <v>0</v>
      </c>
      <c r="P278" s="39">
        <v>30064.420999999998</v>
      </c>
      <c r="Q278" s="40">
        <f t="shared" si="11"/>
        <v>99.999404615394852</v>
      </c>
      <c r="R278" s="40">
        <f t="shared" si="12"/>
        <v>99.302477902997794</v>
      </c>
    </row>
    <row r="279" spans="3:18" ht="31.5">
      <c r="F279" s="37" t="s">
        <v>176</v>
      </c>
      <c r="G279" s="38" t="s">
        <v>177</v>
      </c>
      <c r="H279" s="39">
        <v>0</v>
      </c>
      <c r="I279" s="39">
        <v>0</v>
      </c>
      <c r="J279" s="39">
        <v>3200</v>
      </c>
      <c r="K279" s="39">
        <v>0</v>
      </c>
      <c r="L279" s="39">
        <v>3200</v>
      </c>
      <c r="M279" s="39">
        <v>0</v>
      </c>
      <c r="N279" s="39">
        <v>0</v>
      </c>
      <c r="O279" s="39">
        <f t="shared" si="10"/>
        <v>0</v>
      </c>
      <c r="P279" s="39">
        <v>0</v>
      </c>
      <c r="Q279" s="40">
        <f t="shared" si="11"/>
        <v>0</v>
      </c>
      <c r="R279" s="40">
        <f t="shared" si="12"/>
        <v>0</v>
      </c>
    </row>
    <row r="280" spans="3:18" ht="21">
      <c r="E280" s="37" t="s">
        <v>190</v>
      </c>
      <c r="G280" s="38" t="s">
        <v>191</v>
      </c>
      <c r="H280" s="39">
        <v>0</v>
      </c>
      <c r="I280" s="39">
        <v>0</v>
      </c>
      <c r="J280" s="39">
        <v>20000</v>
      </c>
      <c r="K280" s="39">
        <v>0</v>
      </c>
      <c r="L280" s="39">
        <v>20000</v>
      </c>
      <c r="M280" s="39">
        <v>0</v>
      </c>
      <c r="N280" s="39">
        <v>0</v>
      </c>
      <c r="O280" s="39">
        <f t="shared" si="10"/>
        <v>0</v>
      </c>
      <c r="P280" s="39">
        <v>0</v>
      </c>
      <c r="Q280" s="40">
        <f t="shared" si="11"/>
        <v>0</v>
      </c>
      <c r="R280" s="40">
        <f t="shared" si="12"/>
        <v>0</v>
      </c>
    </row>
    <row r="281" spans="3:18">
      <c r="F281" s="37" t="s">
        <v>166</v>
      </c>
      <c r="G281" s="38" t="s">
        <v>167</v>
      </c>
      <c r="H281" s="39">
        <v>0</v>
      </c>
      <c r="I281" s="39">
        <v>0</v>
      </c>
      <c r="J281" s="39">
        <v>20000</v>
      </c>
      <c r="K281" s="39">
        <v>0</v>
      </c>
      <c r="L281" s="39">
        <v>20000</v>
      </c>
      <c r="M281" s="39">
        <v>0</v>
      </c>
      <c r="N281" s="39">
        <v>0</v>
      </c>
      <c r="O281" s="39">
        <f t="shared" si="10"/>
        <v>0</v>
      </c>
      <c r="P281" s="39">
        <v>0</v>
      </c>
      <c r="Q281" s="40">
        <f t="shared" si="11"/>
        <v>0</v>
      </c>
      <c r="R281" s="40">
        <f t="shared" si="12"/>
        <v>0</v>
      </c>
    </row>
    <row r="282" spans="3:18" ht="21">
      <c r="D282" s="37" t="s">
        <v>145</v>
      </c>
      <c r="G282" s="38" t="s">
        <v>194</v>
      </c>
      <c r="H282" s="39">
        <v>0</v>
      </c>
      <c r="I282" s="39">
        <v>8340</v>
      </c>
      <c r="J282" s="39">
        <v>258340</v>
      </c>
      <c r="K282" s="39">
        <v>0</v>
      </c>
      <c r="L282" s="39">
        <v>258340</v>
      </c>
      <c r="M282" s="39">
        <v>0</v>
      </c>
      <c r="N282" s="39">
        <v>0</v>
      </c>
      <c r="O282" s="39">
        <f t="shared" si="10"/>
        <v>0</v>
      </c>
      <c r="P282" s="39">
        <v>0</v>
      </c>
      <c r="Q282" s="40">
        <f t="shared" si="11"/>
        <v>0</v>
      </c>
      <c r="R282" s="40">
        <f t="shared" si="12"/>
        <v>0</v>
      </c>
    </row>
    <row r="283" spans="3:18">
      <c r="E283" s="37" t="s">
        <v>140</v>
      </c>
      <c r="G283" s="38" t="s">
        <v>141</v>
      </c>
      <c r="H283" s="39">
        <v>0</v>
      </c>
      <c r="I283" s="39">
        <v>0</v>
      </c>
      <c r="J283" s="39">
        <v>8340</v>
      </c>
      <c r="K283" s="39">
        <v>0</v>
      </c>
      <c r="L283" s="39">
        <v>8340</v>
      </c>
      <c r="M283" s="39">
        <v>0</v>
      </c>
      <c r="N283" s="39">
        <v>0</v>
      </c>
      <c r="O283" s="39">
        <f t="shared" si="10"/>
        <v>0</v>
      </c>
      <c r="P283" s="39">
        <v>0</v>
      </c>
      <c r="Q283" s="40">
        <f t="shared" si="11"/>
        <v>0</v>
      </c>
      <c r="R283" s="40">
        <f t="shared" si="12"/>
        <v>0</v>
      </c>
    </row>
    <row r="284" spans="3:18" ht="21">
      <c r="F284" s="37" t="s">
        <v>195</v>
      </c>
      <c r="G284" s="38" t="s">
        <v>196</v>
      </c>
      <c r="H284" s="39">
        <v>0</v>
      </c>
      <c r="I284" s="39">
        <v>0</v>
      </c>
      <c r="J284" s="39">
        <v>8340</v>
      </c>
      <c r="K284" s="39">
        <v>0</v>
      </c>
      <c r="L284" s="39">
        <v>8340</v>
      </c>
      <c r="M284" s="39">
        <v>0</v>
      </c>
      <c r="N284" s="39">
        <v>0</v>
      </c>
      <c r="O284" s="39">
        <f t="shared" si="10"/>
        <v>0</v>
      </c>
      <c r="P284" s="39">
        <v>0</v>
      </c>
      <c r="Q284" s="40">
        <f t="shared" si="11"/>
        <v>0</v>
      </c>
      <c r="R284" s="40">
        <f t="shared" si="12"/>
        <v>0</v>
      </c>
    </row>
    <row r="285" spans="3:18" ht="21">
      <c r="E285" s="37" t="s">
        <v>190</v>
      </c>
      <c r="G285" s="38" t="s">
        <v>191</v>
      </c>
      <c r="H285" s="39">
        <v>0</v>
      </c>
      <c r="I285" s="39">
        <v>0</v>
      </c>
      <c r="J285" s="39">
        <v>250000</v>
      </c>
      <c r="K285" s="39">
        <v>0</v>
      </c>
      <c r="L285" s="39">
        <v>250000</v>
      </c>
      <c r="M285" s="39">
        <v>0</v>
      </c>
      <c r="N285" s="39">
        <v>0</v>
      </c>
      <c r="O285" s="39">
        <f t="shared" si="10"/>
        <v>0</v>
      </c>
      <c r="P285" s="39">
        <v>0</v>
      </c>
      <c r="Q285" s="40">
        <f t="shared" si="11"/>
        <v>0</v>
      </c>
      <c r="R285" s="40">
        <f t="shared" si="12"/>
        <v>0</v>
      </c>
    </row>
    <row r="286" spans="3:18" ht="21">
      <c r="F286" s="37" t="s">
        <v>195</v>
      </c>
      <c r="G286" s="38" t="s">
        <v>196</v>
      </c>
      <c r="H286" s="39">
        <v>0</v>
      </c>
      <c r="I286" s="39">
        <v>0</v>
      </c>
      <c r="J286" s="39">
        <v>250000</v>
      </c>
      <c r="K286" s="39">
        <v>0</v>
      </c>
      <c r="L286" s="39">
        <v>250000</v>
      </c>
      <c r="M286" s="39">
        <v>0</v>
      </c>
      <c r="N286" s="39">
        <v>0</v>
      </c>
      <c r="O286" s="39">
        <f t="shared" si="10"/>
        <v>0</v>
      </c>
      <c r="P286" s="39">
        <v>0</v>
      </c>
      <c r="Q286" s="40">
        <f t="shared" si="11"/>
        <v>0</v>
      </c>
      <c r="R286" s="40">
        <f t="shared" si="12"/>
        <v>0</v>
      </c>
    </row>
    <row r="287" spans="3:18" ht="42">
      <c r="C287" s="37" t="s">
        <v>233</v>
      </c>
      <c r="G287" s="38" t="s">
        <v>234</v>
      </c>
      <c r="H287" s="39">
        <v>176636</v>
      </c>
      <c r="I287" s="39">
        <v>176636</v>
      </c>
      <c r="J287" s="39">
        <v>176636</v>
      </c>
      <c r="K287" s="39">
        <v>56487.8</v>
      </c>
      <c r="L287" s="39">
        <v>176636</v>
      </c>
      <c r="M287" s="39">
        <v>0</v>
      </c>
      <c r="N287" s="39">
        <v>58937.155200000001</v>
      </c>
      <c r="O287" s="39">
        <f t="shared" si="10"/>
        <v>2456.0966000000044</v>
      </c>
      <c r="P287" s="39">
        <v>56481.058599999997</v>
      </c>
      <c r="Q287" s="40">
        <f t="shared" si="11"/>
        <v>99.988065741629157</v>
      </c>
      <c r="R287" s="40">
        <f t="shared" si="12"/>
        <v>31.975961072488051</v>
      </c>
    </row>
    <row r="288" spans="3:18" ht="52.5">
      <c r="D288" s="37" t="s">
        <v>138</v>
      </c>
      <c r="G288" s="38" t="s">
        <v>235</v>
      </c>
      <c r="H288" s="39">
        <v>161299</v>
      </c>
      <c r="I288" s="39">
        <v>161299</v>
      </c>
      <c r="J288" s="39">
        <v>161299</v>
      </c>
      <c r="K288" s="39">
        <v>56487.8</v>
      </c>
      <c r="L288" s="39">
        <v>161299</v>
      </c>
      <c r="M288" s="39">
        <v>0</v>
      </c>
      <c r="N288" s="39">
        <v>58937.155200000001</v>
      </c>
      <c r="O288" s="39">
        <f t="shared" si="10"/>
        <v>2456.0966000000044</v>
      </c>
      <c r="P288" s="39">
        <v>56481.058599999997</v>
      </c>
      <c r="Q288" s="40">
        <f t="shared" si="11"/>
        <v>99.988065741629157</v>
      </c>
      <c r="R288" s="40">
        <f t="shared" si="12"/>
        <v>35.016372451162127</v>
      </c>
    </row>
    <row r="289" spans="5:18">
      <c r="E289" s="37" t="s">
        <v>140</v>
      </c>
      <c r="G289" s="38" t="s">
        <v>141</v>
      </c>
      <c r="H289" s="39">
        <v>0</v>
      </c>
      <c r="I289" s="39">
        <v>0</v>
      </c>
      <c r="J289" s="39">
        <v>161299</v>
      </c>
      <c r="K289" s="39">
        <v>56487.8</v>
      </c>
      <c r="L289" s="39">
        <v>161299</v>
      </c>
      <c r="M289" s="39">
        <v>0</v>
      </c>
      <c r="N289" s="39">
        <v>58937.155200000001</v>
      </c>
      <c r="O289" s="39">
        <f t="shared" si="10"/>
        <v>2456.0966000000044</v>
      </c>
      <c r="P289" s="39">
        <v>56481.058599999997</v>
      </c>
      <c r="Q289" s="40">
        <f t="shared" si="11"/>
        <v>99.988065741629157</v>
      </c>
      <c r="R289" s="40">
        <f t="shared" si="12"/>
        <v>35.016372451162127</v>
      </c>
    </row>
    <row r="290" spans="5:18">
      <c r="F290" s="37" t="s">
        <v>142</v>
      </c>
      <c r="G290" s="38" t="s">
        <v>143</v>
      </c>
      <c r="H290" s="39">
        <v>0</v>
      </c>
      <c r="I290" s="39">
        <v>0</v>
      </c>
      <c r="J290" s="39">
        <v>81117</v>
      </c>
      <c r="K290" s="39">
        <v>25282.5</v>
      </c>
      <c r="L290" s="39">
        <v>81117</v>
      </c>
      <c r="M290" s="39">
        <v>0</v>
      </c>
      <c r="N290" s="39">
        <v>25282.429</v>
      </c>
      <c r="O290" s="39">
        <f t="shared" si="10"/>
        <v>0</v>
      </c>
      <c r="P290" s="39">
        <v>25282.429</v>
      </c>
      <c r="Q290" s="40">
        <f t="shared" si="11"/>
        <v>99.999719173341234</v>
      </c>
      <c r="R290" s="40">
        <f t="shared" si="12"/>
        <v>31.167855073535755</v>
      </c>
    </row>
    <row r="291" spans="5:18">
      <c r="F291" s="37" t="s">
        <v>136</v>
      </c>
      <c r="G291" s="38" t="s">
        <v>144</v>
      </c>
      <c r="H291" s="39">
        <v>0</v>
      </c>
      <c r="I291" s="39">
        <v>0</v>
      </c>
      <c r="J291" s="39">
        <v>14321.4</v>
      </c>
      <c r="K291" s="39">
        <v>8952.1</v>
      </c>
      <c r="L291" s="39">
        <v>14321.4</v>
      </c>
      <c r="M291" s="39">
        <v>0</v>
      </c>
      <c r="N291" s="39">
        <v>8952.07</v>
      </c>
      <c r="O291" s="39">
        <f t="shared" si="10"/>
        <v>0</v>
      </c>
      <c r="P291" s="39">
        <v>8952.07</v>
      </c>
      <c r="Q291" s="40">
        <f t="shared" si="11"/>
        <v>99.999664883100053</v>
      </c>
      <c r="R291" s="40">
        <f t="shared" si="12"/>
        <v>62.508344156297568</v>
      </c>
    </row>
    <row r="292" spans="5:18">
      <c r="F292" s="37" t="s">
        <v>145</v>
      </c>
      <c r="G292" s="38" t="s">
        <v>146</v>
      </c>
      <c r="H292" s="39">
        <v>0</v>
      </c>
      <c r="I292" s="39">
        <v>0</v>
      </c>
      <c r="J292" s="39">
        <v>14802.6</v>
      </c>
      <c r="K292" s="39">
        <v>6077.6</v>
      </c>
      <c r="L292" s="39">
        <v>14802.6</v>
      </c>
      <c r="M292" s="39">
        <v>0</v>
      </c>
      <c r="N292" s="39">
        <v>6077.5860000000002</v>
      </c>
      <c r="O292" s="39">
        <f t="shared" si="10"/>
        <v>0</v>
      </c>
      <c r="P292" s="39">
        <v>6077.5860000000002</v>
      </c>
      <c r="Q292" s="40">
        <f t="shared" si="11"/>
        <v>99.999769645912863</v>
      </c>
      <c r="R292" s="40">
        <f t="shared" si="12"/>
        <v>41.057557456122574</v>
      </c>
    </row>
    <row r="293" spans="5:18">
      <c r="F293" s="37" t="s">
        <v>147</v>
      </c>
      <c r="G293" s="38" t="s">
        <v>39</v>
      </c>
      <c r="H293" s="39">
        <v>0</v>
      </c>
      <c r="I293" s="39">
        <v>0</v>
      </c>
      <c r="J293" s="39">
        <v>5115.5</v>
      </c>
      <c r="K293" s="39">
        <v>1857.3</v>
      </c>
      <c r="L293" s="39">
        <v>5115.5</v>
      </c>
      <c r="M293" s="39">
        <v>0</v>
      </c>
      <c r="N293" s="39">
        <v>1857.251</v>
      </c>
      <c r="O293" s="39">
        <f t="shared" si="10"/>
        <v>0</v>
      </c>
      <c r="P293" s="39">
        <v>1857.251</v>
      </c>
      <c r="Q293" s="40">
        <f t="shared" si="11"/>
        <v>99.997361761697093</v>
      </c>
      <c r="R293" s="40">
        <f t="shared" si="12"/>
        <v>36.306343465936855</v>
      </c>
    </row>
    <row r="294" spans="5:18" ht="31.5">
      <c r="F294" s="37" t="s">
        <v>148</v>
      </c>
      <c r="G294" s="38" t="s">
        <v>149</v>
      </c>
      <c r="H294" s="39">
        <v>0</v>
      </c>
      <c r="I294" s="39">
        <v>0</v>
      </c>
      <c r="J294" s="39">
        <v>2875</v>
      </c>
      <c r="K294" s="39">
        <v>979.8</v>
      </c>
      <c r="L294" s="39">
        <v>2875</v>
      </c>
      <c r="M294" s="39">
        <v>0</v>
      </c>
      <c r="N294" s="39">
        <v>979.79600000000005</v>
      </c>
      <c r="O294" s="39">
        <f t="shared" ref="O294:O357" si="13">N294-P294</f>
        <v>0</v>
      </c>
      <c r="P294" s="39">
        <v>979.79600000000005</v>
      </c>
      <c r="Q294" s="40">
        <f t="shared" si="11"/>
        <v>99.999591753419068</v>
      </c>
      <c r="R294" s="40">
        <f t="shared" si="12"/>
        <v>34.079860869565223</v>
      </c>
    </row>
    <row r="295" spans="5:18">
      <c r="F295" s="37" t="s">
        <v>150</v>
      </c>
      <c r="G295" s="38" t="s">
        <v>151</v>
      </c>
      <c r="H295" s="39">
        <v>0</v>
      </c>
      <c r="I295" s="39">
        <v>0</v>
      </c>
      <c r="J295" s="39">
        <v>23.9</v>
      </c>
      <c r="K295" s="39">
        <v>0</v>
      </c>
      <c r="L295" s="39">
        <v>23.9</v>
      </c>
      <c r="M295" s="39">
        <v>0</v>
      </c>
      <c r="N295" s="39">
        <v>0</v>
      </c>
      <c r="O295" s="39">
        <f t="shared" si="13"/>
        <v>0</v>
      </c>
      <c r="P295" s="39">
        <v>0</v>
      </c>
      <c r="Q295" s="40">
        <f t="shared" si="11"/>
        <v>0</v>
      </c>
      <c r="R295" s="40">
        <f t="shared" si="12"/>
        <v>0</v>
      </c>
    </row>
    <row r="296" spans="5:18" ht="21">
      <c r="F296" s="37" t="s">
        <v>152</v>
      </c>
      <c r="G296" s="38" t="s">
        <v>153</v>
      </c>
      <c r="H296" s="39">
        <v>0</v>
      </c>
      <c r="I296" s="39">
        <v>0</v>
      </c>
      <c r="J296" s="39">
        <v>2761</v>
      </c>
      <c r="K296" s="39">
        <v>941.6</v>
      </c>
      <c r="L296" s="39">
        <v>2761</v>
      </c>
      <c r="M296" s="39">
        <v>0</v>
      </c>
      <c r="N296" s="39">
        <v>941.52099999999996</v>
      </c>
      <c r="O296" s="39">
        <f t="shared" si="13"/>
        <v>0</v>
      </c>
      <c r="P296" s="39">
        <v>941.52099999999996</v>
      </c>
      <c r="Q296" s="40">
        <f t="shared" si="11"/>
        <v>99.991610025488527</v>
      </c>
      <c r="R296" s="40">
        <f t="shared" si="12"/>
        <v>34.100724375226363</v>
      </c>
    </row>
    <row r="297" spans="5:18">
      <c r="F297" s="37" t="s">
        <v>154</v>
      </c>
      <c r="G297" s="38" t="s">
        <v>155</v>
      </c>
      <c r="H297" s="39">
        <v>0</v>
      </c>
      <c r="I297" s="39">
        <v>0</v>
      </c>
      <c r="J297" s="39">
        <v>19995</v>
      </c>
      <c r="K297" s="39">
        <v>5888.1</v>
      </c>
      <c r="L297" s="39">
        <v>19995</v>
      </c>
      <c r="M297" s="39">
        <v>0</v>
      </c>
      <c r="N297" s="39">
        <v>5888.0169999999998</v>
      </c>
      <c r="O297" s="39">
        <f t="shared" si="13"/>
        <v>0</v>
      </c>
      <c r="P297" s="39">
        <v>5888.0169999999998</v>
      </c>
      <c r="Q297" s="40">
        <f t="shared" si="11"/>
        <v>99.998590377201467</v>
      </c>
      <c r="R297" s="40">
        <f t="shared" si="12"/>
        <v>29.447446861715427</v>
      </c>
    </row>
    <row r="298" spans="5:18" ht="21">
      <c r="F298" s="37" t="s">
        <v>156</v>
      </c>
      <c r="G298" s="38" t="s">
        <v>157</v>
      </c>
      <c r="H298" s="39">
        <v>0</v>
      </c>
      <c r="I298" s="39">
        <v>0</v>
      </c>
      <c r="J298" s="39">
        <v>2374</v>
      </c>
      <c r="K298" s="39">
        <v>654</v>
      </c>
      <c r="L298" s="39">
        <v>2374</v>
      </c>
      <c r="M298" s="39">
        <v>0</v>
      </c>
      <c r="N298" s="39">
        <v>653.96799999999996</v>
      </c>
      <c r="O298" s="39">
        <f t="shared" si="13"/>
        <v>0</v>
      </c>
      <c r="P298" s="39">
        <v>653.96799999999996</v>
      </c>
      <c r="Q298" s="40">
        <f t="shared" si="11"/>
        <v>99.995107033639144</v>
      </c>
      <c r="R298" s="40">
        <f t="shared" si="12"/>
        <v>27.54709351305813</v>
      </c>
    </row>
    <row r="299" spans="5:18" ht="21">
      <c r="F299" s="37" t="s">
        <v>160</v>
      </c>
      <c r="G299" s="38" t="s">
        <v>161</v>
      </c>
      <c r="H299" s="39">
        <v>0</v>
      </c>
      <c r="I299" s="39">
        <v>0</v>
      </c>
      <c r="J299" s="39">
        <v>387.1</v>
      </c>
      <c r="K299" s="39">
        <v>131.1</v>
      </c>
      <c r="L299" s="39">
        <v>387.1</v>
      </c>
      <c r="M299" s="39">
        <v>0</v>
      </c>
      <c r="N299" s="39">
        <v>131.04</v>
      </c>
      <c r="O299" s="39">
        <f t="shared" si="13"/>
        <v>0</v>
      </c>
      <c r="P299" s="39">
        <v>131.04</v>
      </c>
      <c r="Q299" s="40">
        <f t="shared" si="11"/>
        <v>99.954233409610978</v>
      </c>
      <c r="R299" s="40">
        <f t="shared" si="12"/>
        <v>33.851717902350806</v>
      </c>
    </row>
    <row r="300" spans="5:18">
      <c r="F300" s="37" t="s">
        <v>162</v>
      </c>
      <c r="G300" s="38" t="s">
        <v>163</v>
      </c>
      <c r="H300" s="39">
        <v>0</v>
      </c>
      <c r="I300" s="39">
        <v>0</v>
      </c>
      <c r="J300" s="39">
        <v>2089.1</v>
      </c>
      <c r="K300" s="39">
        <v>696</v>
      </c>
      <c r="L300" s="39">
        <v>2089.1</v>
      </c>
      <c r="M300" s="39">
        <v>0</v>
      </c>
      <c r="N300" s="39">
        <v>695.89268000000004</v>
      </c>
      <c r="O300" s="39">
        <f t="shared" si="13"/>
        <v>0</v>
      </c>
      <c r="P300" s="39">
        <v>695.89268000000004</v>
      </c>
      <c r="Q300" s="40">
        <f t="shared" si="11"/>
        <v>99.984580459770129</v>
      </c>
      <c r="R300" s="40">
        <f t="shared" si="12"/>
        <v>33.310644775262077</v>
      </c>
    </row>
    <row r="301" spans="5:18">
      <c r="F301" s="37" t="s">
        <v>174</v>
      </c>
      <c r="G301" s="38" t="s">
        <v>175</v>
      </c>
      <c r="H301" s="39">
        <v>0</v>
      </c>
      <c r="I301" s="39">
        <v>0</v>
      </c>
      <c r="J301" s="39">
        <v>4119</v>
      </c>
      <c r="K301" s="39">
        <v>1860.2</v>
      </c>
      <c r="L301" s="39">
        <v>4119</v>
      </c>
      <c r="M301" s="39">
        <v>0</v>
      </c>
      <c r="N301" s="39">
        <v>1859.3182099999999</v>
      </c>
      <c r="O301" s="39">
        <f t="shared" si="13"/>
        <v>0</v>
      </c>
      <c r="P301" s="39">
        <v>1859.3182099999999</v>
      </c>
      <c r="Q301" s="40">
        <f t="shared" si="11"/>
        <v>99.952597032577145</v>
      </c>
      <c r="R301" s="40">
        <f t="shared" si="12"/>
        <v>45.140039087157078</v>
      </c>
    </row>
    <row r="302" spans="5:18">
      <c r="F302" s="37" t="s">
        <v>164</v>
      </c>
      <c r="G302" s="38" t="s">
        <v>165</v>
      </c>
      <c r="H302" s="39">
        <v>0</v>
      </c>
      <c r="I302" s="39">
        <v>0</v>
      </c>
      <c r="J302" s="39">
        <v>2539</v>
      </c>
      <c r="K302" s="39">
        <v>1310.0999999999999</v>
      </c>
      <c r="L302" s="39">
        <v>2539</v>
      </c>
      <c r="M302" s="39">
        <v>0</v>
      </c>
      <c r="N302" s="39">
        <v>2514.0985500000002</v>
      </c>
      <c r="O302" s="39">
        <f t="shared" si="13"/>
        <v>1204.0966400000002</v>
      </c>
      <c r="P302" s="39">
        <v>1310.00191</v>
      </c>
      <c r="Q302" s="40">
        <f t="shared" si="11"/>
        <v>99.992512785283566</v>
      </c>
      <c r="R302" s="40">
        <f t="shared" si="12"/>
        <v>51.595191413942501</v>
      </c>
    </row>
    <row r="303" spans="5:18">
      <c r="F303" s="37" t="s">
        <v>166</v>
      </c>
      <c r="G303" s="38" t="s">
        <v>167</v>
      </c>
      <c r="H303" s="39">
        <v>0</v>
      </c>
      <c r="I303" s="39">
        <v>0</v>
      </c>
      <c r="J303" s="39">
        <v>6208.4</v>
      </c>
      <c r="K303" s="39">
        <v>1857.4</v>
      </c>
      <c r="L303" s="39">
        <v>6208.4</v>
      </c>
      <c r="M303" s="39">
        <v>0</v>
      </c>
      <c r="N303" s="39">
        <v>3104.1678000000002</v>
      </c>
      <c r="O303" s="39">
        <f t="shared" si="13"/>
        <v>1252.0000000000002</v>
      </c>
      <c r="P303" s="39">
        <v>1852.1677999999999</v>
      </c>
      <c r="Q303" s="40">
        <f t="shared" si="11"/>
        <v>99.71830515774738</v>
      </c>
      <c r="R303" s="40">
        <f t="shared" si="12"/>
        <v>29.833254944913346</v>
      </c>
    </row>
    <row r="304" spans="5:18">
      <c r="F304" s="37" t="s">
        <v>170</v>
      </c>
      <c r="G304" s="38" t="s">
        <v>171</v>
      </c>
      <c r="H304" s="39">
        <v>0</v>
      </c>
      <c r="I304" s="39">
        <v>0</v>
      </c>
      <c r="J304" s="39">
        <v>4</v>
      </c>
      <c r="K304" s="39">
        <v>0</v>
      </c>
      <c r="L304" s="39">
        <v>4</v>
      </c>
      <c r="M304" s="39">
        <v>0</v>
      </c>
      <c r="N304" s="39">
        <v>0</v>
      </c>
      <c r="O304" s="39">
        <f t="shared" si="13"/>
        <v>0</v>
      </c>
      <c r="P304" s="39">
        <v>0</v>
      </c>
      <c r="Q304" s="40">
        <f t="shared" si="11"/>
        <v>0</v>
      </c>
      <c r="R304" s="40">
        <f t="shared" si="12"/>
        <v>0</v>
      </c>
    </row>
    <row r="305" spans="1:18" ht="31.5">
      <c r="F305" s="37" t="s">
        <v>176</v>
      </c>
      <c r="G305" s="38" t="s">
        <v>177</v>
      </c>
      <c r="H305" s="39">
        <v>0</v>
      </c>
      <c r="I305" s="39">
        <v>0</v>
      </c>
      <c r="J305" s="39">
        <v>2567</v>
      </c>
      <c r="K305" s="39">
        <v>0</v>
      </c>
      <c r="L305" s="39">
        <v>2567</v>
      </c>
      <c r="M305" s="39">
        <v>0</v>
      </c>
      <c r="N305" s="39">
        <v>0</v>
      </c>
      <c r="O305" s="39">
        <f t="shared" si="13"/>
        <v>0</v>
      </c>
      <c r="P305" s="39">
        <v>0</v>
      </c>
      <c r="Q305" s="40">
        <f t="shared" si="11"/>
        <v>0</v>
      </c>
      <c r="R305" s="40">
        <f t="shared" si="12"/>
        <v>0</v>
      </c>
    </row>
    <row r="306" spans="1:18" ht="31.5">
      <c r="D306" s="37" t="s">
        <v>236</v>
      </c>
      <c r="G306" s="38" t="s">
        <v>183</v>
      </c>
      <c r="H306" s="39">
        <v>15337</v>
      </c>
      <c r="I306" s="39">
        <v>15337</v>
      </c>
      <c r="J306" s="39">
        <v>15337</v>
      </c>
      <c r="K306" s="39">
        <v>0</v>
      </c>
      <c r="L306" s="39">
        <v>15337</v>
      </c>
      <c r="M306" s="39">
        <v>0</v>
      </c>
      <c r="N306" s="39">
        <v>0</v>
      </c>
      <c r="O306" s="39">
        <f t="shared" si="13"/>
        <v>0</v>
      </c>
      <c r="P306" s="39">
        <v>0</v>
      </c>
      <c r="Q306" s="40">
        <f t="shared" si="11"/>
        <v>0</v>
      </c>
      <c r="R306" s="40">
        <f t="shared" si="12"/>
        <v>0</v>
      </c>
    </row>
    <row r="307" spans="1:18">
      <c r="E307" s="37" t="s">
        <v>140</v>
      </c>
      <c r="G307" s="38" t="s">
        <v>141</v>
      </c>
      <c r="H307" s="39">
        <v>0</v>
      </c>
      <c r="I307" s="39">
        <v>0</v>
      </c>
      <c r="J307" s="39">
        <v>15337</v>
      </c>
      <c r="K307" s="39">
        <v>0</v>
      </c>
      <c r="L307" s="39">
        <v>15337</v>
      </c>
      <c r="M307" s="39">
        <v>0</v>
      </c>
      <c r="N307" s="39">
        <v>0</v>
      </c>
      <c r="O307" s="39">
        <f t="shared" si="13"/>
        <v>0</v>
      </c>
      <c r="P307" s="39">
        <v>0</v>
      </c>
      <c r="Q307" s="40">
        <f t="shared" si="11"/>
        <v>0</v>
      </c>
      <c r="R307" s="40">
        <f t="shared" si="12"/>
        <v>0</v>
      </c>
    </row>
    <row r="308" spans="1:18" ht="31.5">
      <c r="F308" s="37" t="s">
        <v>176</v>
      </c>
      <c r="G308" s="38" t="s">
        <v>177</v>
      </c>
      <c r="H308" s="39">
        <v>0</v>
      </c>
      <c r="I308" s="39">
        <v>0</v>
      </c>
      <c r="J308" s="39">
        <v>15337</v>
      </c>
      <c r="K308" s="39">
        <v>0</v>
      </c>
      <c r="L308" s="39">
        <v>15337</v>
      </c>
      <c r="M308" s="39">
        <v>0</v>
      </c>
      <c r="N308" s="39">
        <v>0</v>
      </c>
      <c r="O308" s="39">
        <f t="shared" si="13"/>
        <v>0</v>
      </c>
      <c r="P308" s="39">
        <v>0</v>
      </c>
      <c r="Q308" s="40">
        <f t="shared" si="11"/>
        <v>0</v>
      </c>
      <c r="R308" s="40">
        <f t="shared" si="12"/>
        <v>0</v>
      </c>
    </row>
    <row r="309" spans="1:18">
      <c r="A309" s="33" t="s">
        <v>34</v>
      </c>
      <c r="B309" s="33"/>
      <c r="C309" s="33"/>
      <c r="D309" s="33"/>
      <c r="E309" s="33"/>
      <c r="F309" s="33"/>
      <c r="G309" s="34" t="s">
        <v>237</v>
      </c>
      <c r="H309" s="35">
        <v>96403</v>
      </c>
      <c r="I309" s="35">
        <v>1587171.9</v>
      </c>
      <c r="J309" s="35">
        <v>1587171.9</v>
      </c>
      <c r="K309" s="35">
        <v>1540524</v>
      </c>
      <c r="L309" s="35">
        <v>1587171.9</v>
      </c>
      <c r="M309" s="35">
        <v>0</v>
      </c>
      <c r="N309" s="35">
        <v>1541837.9602000001</v>
      </c>
      <c r="O309" s="35">
        <f t="shared" si="13"/>
        <v>1314.2399999999907</v>
      </c>
      <c r="P309" s="35">
        <v>1540523.7202000001</v>
      </c>
      <c r="Q309" s="36">
        <f t="shared" si="11"/>
        <v>99.999981837348855</v>
      </c>
      <c r="R309" s="36">
        <f t="shared" si="12"/>
        <v>97.060924541317803</v>
      </c>
    </row>
    <row r="310" spans="1:18">
      <c r="B310" s="37" t="s">
        <v>25</v>
      </c>
      <c r="G310" s="38" t="s">
        <v>238</v>
      </c>
      <c r="H310" s="39">
        <v>49288</v>
      </c>
      <c r="I310" s="39">
        <v>50056.9</v>
      </c>
      <c r="J310" s="39">
        <v>50056.9</v>
      </c>
      <c r="K310" s="39">
        <v>14808.9</v>
      </c>
      <c r="L310" s="39">
        <v>50056.9</v>
      </c>
      <c r="M310" s="39">
        <v>0</v>
      </c>
      <c r="N310" s="39">
        <v>16122.9702</v>
      </c>
      <c r="O310" s="39">
        <f t="shared" si="13"/>
        <v>1314.2399999999998</v>
      </c>
      <c r="P310" s="39">
        <v>14808.7302</v>
      </c>
      <c r="Q310" s="40">
        <f t="shared" si="11"/>
        <v>99.998853392216844</v>
      </c>
      <c r="R310" s="40">
        <f t="shared" si="12"/>
        <v>29.583794042379768</v>
      </c>
    </row>
    <row r="311" spans="1:18" ht="21">
      <c r="C311" s="37" t="s">
        <v>148</v>
      </c>
      <c r="G311" s="38" t="s">
        <v>172</v>
      </c>
      <c r="H311" s="39">
        <v>49288</v>
      </c>
      <c r="I311" s="39">
        <v>50056.9</v>
      </c>
      <c r="J311" s="39">
        <v>50056.9</v>
      </c>
      <c r="K311" s="39">
        <v>14808.9</v>
      </c>
      <c r="L311" s="39">
        <v>50056.9</v>
      </c>
      <c r="M311" s="39">
        <v>0</v>
      </c>
      <c r="N311" s="39">
        <v>16122.9702</v>
      </c>
      <c r="O311" s="39">
        <f t="shared" si="13"/>
        <v>1314.2399999999998</v>
      </c>
      <c r="P311" s="39">
        <v>14808.7302</v>
      </c>
      <c r="Q311" s="40">
        <f t="shared" si="11"/>
        <v>99.998853392216844</v>
      </c>
      <c r="R311" s="40">
        <f t="shared" si="12"/>
        <v>29.583794042379768</v>
      </c>
    </row>
    <row r="312" spans="1:18" ht="21">
      <c r="D312" s="37" t="s">
        <v>210</v>
      </c>
      <c r="G312" s="38" t="s">
        <v>239</v>
      </c>
      <c r="H312" s="39">
        <v>49288</v>
      </c>
      <c r="I312" s="39">
        <v>50056.9</v>
      </c>
      <c r="J312" s="39">
        <v>50056.9</v>
      </c>
      <c r="K312" s="39">
        <v>14808.9</v>
      </c>
      <c r="L312" s="39">
        <v>50056.9</v>
      </c>
      <c r="M312" s="39">
        <v>0</v>
      </c>
      <c r="N312" s="39">
        <v>16122.9702</v>
      </c>
      <c r="O312" s="39">
        <f t="shared" si="13"/>
        <v>1314.2399999999998</v>
      </c>
      <c r="P312" s="39">
        <v>14808.7302</v>
      </c>
      <c r="Q312" s="40">
        <f t="shared" si="11"/>
        <v>99.998853392216844</v>
      </c>
      <c r="R312" s="40">
        <f t="shared" si="12"/>
        <v>29.583794042379768</v>
      </c>
    </row>
    <row r="313" spans="1:18">
      <c r="E313" s="37" t="s">
        <v>140</v>
      </c>
      <c r="G313" s="38" t="s">
        <v>141</v>
      </c>
      <c r="H313" s="39">
        <v>0</v>
      </c>
      <c r="I313" s="39">
        <v>0</v>
      </c>
      <c r="J313" s="39">
        <v>50056.9</v>
      </c>
      <c r="K313" s="39">
        <v>14808.9</v>
      </c>
      <c r="L313" s="39">
        <v>50056.9</v>
      </c>
      <c r="M313" s="39">
        <v>0</v>
      </c>
      <c r="N313" s="39">
        <v>16122.9702</v>
      </c>
      <c r="O313" s="39">
        <f t="shared" si="13"/>
        <v>1314.2399999999998</v>
      </c>
      <c r="P313" s="39">
        <v>14808.7302</v>
      </c>
      <c r="Q313" s="40">
        <f t="shared" si="11"/>
        <v>99.998853392216844</v>
      </c>
      <c r="R313" s="40">
        <f t="shared" si="12"/>
        <v>29.583794042379768</v>
      </c>
    </row>
    <row r="314" spans="1:18">
      <c r="F314" s="37" t="s">
        <v>154</v>
      </c>
      <c r="G314" s="38" t="s">
        <v>155</v>
      </c>
      <c r="H314" s="39">
        <v>0</v>
      </c>
      <c r="I314" s="39">
        <v>0</v>
      </c>
      <c r="J314" s="39">
        <v>38039</v>
      </c>
      <c r="K314" s="39">
        <v>12484.4</v>
      </c>
      <c r="L314" s="39">
        <v>38039</v>
      </c>
      <c r="M314" s="39">
        <v>0</v>
      </c>
      <c r="N314" s="39">
        <v>12484.397000000001</v>
      </c>
      <c r="O314" s="39">
        <f t="shared" si="13"/>
        <v>0</v>
      </c>
      <c r="P314" s="39">
        <v>12484.397000000001</v>
      </c>
      <c r="Q314" s="40">
        <f t="shared" si="11"/>
        <v>99.999975970010581</v>
      </c>
      <c r="R314" s="40">
        <f t="shared" si="12"/>
        <v>32.819992639133524</v>
      </c>
    </row>
    <row r="315" spans="1:18" ht="21">
      <c r="F315" s="37" t="s">
        <v>156</v>
      </c>
      <c r="G315" s="38" t="s">
        <v>157</v>
      </c>
      <c r="H315" s="39">
        <v>0</v>
      </c>
      <c r="I315" s="39">
        <v>0</v>
      </c>
      <c r="J315" s="39">
        <v>4402.3999999999996</v>
      </c>
      <c r="K315" s="39">
        <v>1462.6</v>
      </c>
      <c r="L315" s="39">
        <v>4402.3999999999996</v>
      </c>
      <c r="M315" s="39">
        <v>0</v>
      </c>
      <c r="N315" s="39">
        <v>1462.5419999999999</v>
      </c>
      <c r="O315" s="39">
        <f t="shared" si="13"/>
        <v>0</v>
      </c>
      <c r="P315" s="39">
        <v>1462.5419999999999</v>
      </c>
      <c r="Q315" s="40">
        <f t="shared" si="11"/>
        <v>99.996034459182283</v>
      </c>
      <c r="R315" s="40">
        <f t="shared" si="12"/>
        <v>33.221470107214245</v>
      </c>
    </row>
    <row r="316" spans="1:18" ht="31.5">
      <c r="F316" s="37" t="s">
        <v>240</v>
      </c>
      <c r="G316" s="38" t="s">
        <v>241</v>
      </c>
      <c r="H316" s="39">
        <v>0</v>
      </c>
      <c r="I316" s="39">
        <v>0</v>
      </c>
      <c r="J316" s="39">
        <v>585.70000000000005</v>
      </c>
      <c r="K316" s="39">
        <v>215.8</v>
      </c>
      <c r="L316" s="39">
        <v>585.70000000000005</v>
      </c>
      <c r="M316" s="39">
        <v>0</v>
      </c>
      <c r="N316" s="39">
        <v>215.78620000000001</v>
      </c>
      <c r="O316" s="39">
        <f t="shared" si="13"/>
        <v>0</v>
      </c>
      <c r="P316" s="39">
        <v>215.78620000000001</v>
      </c>
      <c r="Q316" s="40">
        <f t="shared" si="11"/>
        <v>99.993605189990731</v>
      </c>
      <c r="R316" s="40">
        <f t="shared" si="12"/>
        <v>36.842444937681407</v>
      </c>
    </row>
    <row r="317" spans="1:18">
      <c r="F317" s="37" t="s">
        <v>162</v>
      </c>
      <c r="G317" s="38" t="s">
        <v>163</v>
      </c>
      <c r="H317" s="39">
        <v>0</v>
      </c>
      <c r="I317" s="39">
        <v>0</v>
      </c>
      <c r="J317" s="39">
        <v>1012.8</v>
      </c>
      <c r="K317" s="39">
        <v>238.1</v>
      </c>
      <c r="L317" s="39">
        <v>1012.8</v>
      </c>
      <c r="M317" s="39">
        <v>0</v>
      </c>
      <c r="N317" s="39">
        <v>238.005</v>
      </c>
      <c r="O317" s="39">
        <f t="shared" si="13"/>
        <v>0</v>
      </c>
      <c r="P317" s="39">
        <v>238.005</v>
      </c>
      <c r="Q317" s="40">
        <f t="shared" si="11"/>
        <v>99.96010079798404</v>
      </c>
      <c r="R317" s="40">
        <f t="shared" si="12"/>
        <v>23.499703791469194</v>
      </c>
    </row>
    <row r="318" spans="1:18">
      <c r="F318" s="37" t="s">
        <v>164</v>
      </c>
      <c r="G318" s="38" t="s">
        <v>165</v>
      </c>
      <c r="H318" s="39">
        <v>0</v>
      </c>
      <c r="I318" s="39">
        <v>0</v>
      </c>
      <c r="J318" s="39">
        <v>206</v>
      </c>
      <c r="K318" s="39">
        <v>0</v>
      </c>
      <c r="L318" s="39">
        <v>206</v>
      </c>
      <c r="M318" s="39">
        <v>0</v>
      </c>
      <c r="N318" s="39">
        <v>0</v>
      </c>
      <c r="O318" s="39">
        <f t="shared" si="13"/>
        <v>0</v>
      </c>
      <c r="P318" s="39">
        <v>0</v>
      </c>
      <c r="Q318" s="40">
        <f t="shared" si="11"/>
        <v>0</v>
      </c>
      <c r="R318" s="40">
        <f t="shared" si="12"/>
        <v>0</v>
      </c>
    </row>
    <row r="319" spans="1:18">
      <c r="F319" s="37" t="s">
        <v>166</v>
      </c>
      <c r="G319" s="38" t="s">
        <v>167</v>
      </c>
      <c r="H319" s="39">
        <v>0</v>
      </c>
      <c r="I319" s="39">
        <v>0</v>
      </c>
      <c r="J319" s="39">
        <v>3330</v>
      </c>
      <c r="K319" s="39">
        <v>0</v>
      </c>
      <c r="L319" s="39">
        <v>3330</v>
      </c>
      <c r="M319" s="39">
        <v>0</v>
      </c>
      <c r="N319" s="39">
        <v>1065.5999999999999</v>
      </c>
      <c r="O319" s="39">
        <f t="shared" si="13"/>
        <v>1065.5999999999999</v>
      </c>
      <c r="P319" s="39">
        <v>0</v>
      </c>
      <c r="Q319" s="40">
        <f t="shared" si="11"/>
        <v>0</v>
      </c>
      <c r="R319" s="40">
        <f t="shared" si="12"/>
        <v>0</v>
      </c>
    </row>
    <row r="320" spans="1:18">
      <c r="F320" s="37" t="s">
        <v>170</v>
      </c>
      <c r="G320" s="38" t="s">
        <v>171</v>
      </c>
      <c r="H320" s="39">
        <v>0</v>
      </c>
      <c r="I320" s="39">
        <v>0</v>
      </c>
      <c r="J320" s="39">
        <v>1224</v>
      </c>
      <c r="K320" s="39">
        <v>408</v>
      </c>
      <c r="L320" s="39">
        <v>1224</v>
      </c>
      <c r="M320" s="39">
        <v>0</v>
      </c>
      <c r="N320" s="39">
        <v>408</v>
      </c>
      <c r="O320" s="39">
        <f t="shared" si="13"/>
        <v>0</v>
      </c>
      <c r="P320" s="39">
        <v>408</v>
      </c>
      <c r="Q320" s="40">
        <f t="shared" si="11"/>
        <v>100</v>
      </c>
      <c r="R320" s="40">
        <f t="shared" si="12"/>
        <v>33.333333333333329</v>
      </c>
    </row>
    <row r="321" spans="1:18" ht="31.5">
      <c r="F321" s="37" t="s">
        <v>176</v>
      </c>
      <c r="G321" s="38" t="s">
        <v>177</v>
      </c>
      <c r="H321" s="39">
        <v>0</v>
      </c>
      <c r="I321" s="39">
        <v>0</v>
      </c>
      <c r="J321" s="39">
        <v>1257</v>
      </c>
      <c r="K321" s="39">
        <v>0</v>
      </c>
      <c r="L321" s="39">
        <v>1257</v>
      </c>
      <c r="M321" s="39">
        <v>0</v>
      </c>
      <c r="N321" s="39">
        <v>248.64</v>
      </c>
      <c r="O321" s="39">
        <f t="shared" si="13"/>
        <v>248.64</v>
      </c>
      <c r="P321" s="39">
        <v>0</v>
      </c>
      <c r="Q321" s="40">
        <f t="shared" si="11"/>
        <v>0</v>
      </c>
      <c r="R321" s="40">
        <f t="shared" si="12"/>
        <v>0</v>
      </c>
    </row>
    <row r="322" spans="1:18" ht="21">
      <c r="B322" s="37" t="s">
        <v>32</v>
      </c>
      <c r="G322" s="38" t="s">
        <v>242</v>
      </c>
      <c r="H322" s="39">
        <v>47115</v>
      </c>
      <c r="I322" s="39">
        <v>1537115</v>
      </c>
      <c r="J322" s="39">
        <v>1537115</v>
      </c>
      <c r="K322" s="39">
        <v>1525715.1</v>
      </c>
      <c r="L322" s="39">
        <v>1537115</v>
      </c>
      <c r="M322" s="39">
        <v>0</v>
      </c>
      <c r="N322" s="39">
        <v>1525714.99</v>
      </c>
      <c r="O322" s="39">
        <f t="shared" si="13"/>
        <v>0</v>
      </c>
      <c r="P322" s="39">
        <v>1525714.99</v>
      </c>
      <c r="Q322" s="40">
        <f t="shared" si="11"/>
        <v>99.999992790266006</v>
      </c>
      <c r="R322" s="40">
        <f t="shared" si="12"/>
        <v>99.258350221030952</v>
      </c>
    </row>
    <row r="323" spans="1:18" ht="21">
      <c r="C323" s="37" t="s">
        <v>148</v>
      </c>
      <c r="G323" s="38" t="s">
        <v>172</v>
      </c>
      <c r="H323" s="39">
        <v>47115</v>
      </c>
      <c r="I323" s="39">
        <v>1537115</v>
      </c>
      <c r="J323" s="39">
        <v>1537115</v>
      </c>
      <c r="K323" s="39">
        <v>1525715.1</v>
      </c>
      <c r="L323" s="39">
        <v>1537115</v>
      </c>
      <c r="M323" s="39">
        <v>0</v>
      </c>
      <c r="N323" s="39">
        <v>1525714.99</v>
      </c>
      <c r="O323" s="39">
        <f t="shared" si="13"/>
        <v>0</v>
      </c>
      <c r="P323" s="39">
        <v>1525714.99</v>
      </c>
      <c r="Q323" s="40">
        <f t="shared" si="11"/>
        <v>99.999992790266006</v>
      </c>
      <c r="R323" s="40">
        <f t="shared" si="12"/>
        <v>99.258350221030952</v>
      </c>
    </row>
    <row r="324" spans="1:18" ht="31.5">
      <c r="D324" s="37" t="s">
        <v>243</v>
      </c>
      <c r="G324" s="38" t="s">
        <v>244</v>
      </c>
      <c r="H324" s="39">
        <v>47115</v>
      </c>
      <c r="I324" s="39">
        <v>1537115</v>
      </c>
      <c r="J324" s="39">
        <v>1537115</v>
      </c>
      <c r="K324" s="39">
        <v>1525715.1</v>
      </c>
      <c r="L324" s="39">
        <v>1537115</v>
      </c>
      <c r="M324" s="39">
        <v>0</v>
      </c>
      <c r="N324" s="39">
        <v>1525714.99</v>
      </c>
      <c r="O324" s="39">
        <f t="shared" si="13"/>
        <v>0</v>
      </c>
      <c r="P324" s="39">
        <v>1525714.99</v>
      </c>
      <c r="Q324" s="40">
        <f t="shared" si="11"/>
        <v>99.999992790266006</v>
      </c>
      <c r="R324" s="40">
        <f t="shared" si="12"/>
        <v>99.258350221030952</v>
      </c>
    </row>
    <row r="325" spans="1:18">
      <c r="E325" s="37" t="s">
        <v>140</v>
      </c>
      <c r="G325" s="38" t="s">
        <v>141</v>
      </c>
      <c r="H325" s="39">
        <v>0</v>
      </c>
      <c r="I325" s="39">
        <v>0</v>
      </c>
      <c r="J325" s="39">
        <v>1537115</v>
      </c>
      <c r="K325" s="39">
        <v>1525715.1</v>
      </c>
      <c r="L325" s="39">
        <v>1537115</v>
      </c>
      <c r="M325" s="39">
        <v>0</v>
      </c>
      <c r="N325" s="39">
        <v>1525714.99</v>
      </c>
      <c r="O325" s="39">
        <f t="shared" si="13"/>
        <v>0</v>
      </c>
      <c r="P325" s="39">
        <v>1525714.99</v>
      </c>
      <c r="Q325" s="40">
        <f t="shared" si="11"/>
        <v>99.999992790266006</v>
      </c>
      <c r="R325" s="40">
        <f t="shared" si="12"/>
        <v>99.258350221030952</v>
      </c>
    </row>
    <row r="326" spans="1:18">
      <c r="F326" s="37" t="s">
        <v>162</v>
      </c>
      <c r="G326" s="38" t="s">
        <v>163</v>
      </c>
      <c r="H326" s="39">
        <v>0</v>
      </c>
      <c r="I326" s="39">
        <v>0</v>
      </c>
      <c r="J326" s="39">
        <v>1615</v>
      </c>
      <c r="K326" s="39">
        <v>774.4</v>
      </c>
      <c r="L326" s="39">
        <v>1615</v>
      </c>
      <c r="M326" s="39">
        <v>0</v>
      </c>
      <c r="N326" s="39">
        <v>774.35</v>
      </c>
      <c r="O326" s="39">
        <f t="shared" si="13"/>
        <v>0</v>
      </c>
      <c r="P326" s="39">
        <v>774.35</v>
      </c>
      <c r="Q326" s="40">
        <f t="shared" si="11"/>
        <v>99.993543388429757</v>
      </c>
      <c r="R326" s="40">
        <f t="shared" si="12"/>
        <v>47.94736842105263</v>
      </c>
    </row>
    <row r="327" spans="1:18">
      <c r="F327" s="37" t="s">
        <v>166</v>
      </c>
      <c r="G327" s="38" t="s">
        <v>167</v>
      </c>
      <c r="H327" s="39">
        <v>0</v>
      </c>
      <c r="I327" s="39">
        <v>0</v>
      </c>
      <c r="J327" s="39">
        <v>1500111.2</v>
      </c>
      <c r="K327" s="39">
        <v>1494334.4</v>
      </c>
      <c r="L327" s="39">
        <v>1500111.2</v>
      </c>
      <c r="M327" s="39">
        <v>0</v>
      </c>
      <c r="N327" s="39">
        <v>1494334.4</v>
      </c>
      <c r="O327" s="39">
        <f t="shared" si="13"/>
        <v>0</v>
      </c>
      <c r="P327" s="39">
        <v>1494334.4</v>
      </c>
      <c r="Q327" s="40">
        <f t="shared" si="11"/>
        <v>100</v>
      </c>
      <c r="R327" s="40">
        <f t="shared" si="12"/>
        <v>99.614908548112965</v>
      </c>
    </row>
    <row r="328" spans="1:18" ht="31.5">
      <c r="F328" s="37" t="s">
        <v>176</v>
      </c>
      <c r="G328" s="38" t="s">
        <v>177</v>
      </c>
      <c r="H328" s="39">
        <v>0</v>
      </c>
      <c r="I328" s="39">
        <v>0</v>
      </c>
      <c r="J328" s="39">
        <v>35388.800000000003</v>
      </c>
      <c r="K328" s="39">
        <v>30606.3</v>
      </c>
      <c r="L328" s="39">
        <v>35388.800000000003</v>
      </c>
      <c r="M328" s="39">
        <v>0</v>
      </c>
      <c r="N328" s="39">
        <v>30606.240000000002</v>
      </c>
      <c r="O328" s="39">
        <f t="shared" si="13"/>
        <v>0</v>
      </c>
      <c r="P328" s="39">
        <v>30606.240000000002</v>
      </c>
      <c r="Q328" s="40">
        <f t="shared" si="11"/>
        <v>99.999803961929416</v>
      </c>
      <c r="R328" s="40">
        <f t="shared" si="12"/>
        <v>86.485667781897092</v>
      </c>
    </row>
    <row r="329" spans="1:18" ht="45">
      <c r="A329" s="33" t="s">
        <v>38</v>
      </c>
      <c r="B329" s="33"/>
      <c r="C329" s="33"/>
      <c r="D329" s="33"/>
      <c r="E329" s="33"/>
      <c r="F329" s="33"/>
      <c r="G329" s="34" t="s">
        <v>245</v>
      </c>
      <c r="H329" s="35">
        <v>236442</v>
      </c>
      <c r="I329" s="35">
        <v>306442</v>
      </c>
      <c r="J329" s="35">
        <v>306442</v>
      </c>
      <c r="K329" s="35">
        <v>27352</v>
      </c>
      <c r="L329" s="35">
        <v>306442</v>
      </c>
      <c r="M329" s="35">
        <v>0</v>
      </c>
      <c r="N329" s="35">
        <v>89036.2</v>
      </c>
      <c r="O329" s="35">
        <f t="shared" si="13"/>
        <v>61684.2</v>
      </c>
      <c r="P329" s="35">
        <v>27352</v>
      </c>
      <c r="Q329" s="36">
        <f t="shared" si="11"/>
        <v>100</v>
      </c>
      <c r="R329" s="36">
        <f t="shared" si="12"/>
        <v>8.9256694578419413</v>
      </c>
    </row>
    <row r="330" spans="1:18" ht="21">
      <c r="B330" s="37" t="s">
        <v>212</v>
      </c>
      <c r="G330" s="38" t="s">
        <v>246</v>
      </c>
      <c r="H330" s="39">
        <v>236442</v>
      </c>
      <c r="I330" s="39">
        <v>306442</v>
      </c>
      <c r="J330" s="39">
        <v>306442</v>
      </c>
      <c r="K330" s="39">
        <v>27352</v>
      </c>
      <c r="L330" s="39">
        <v>306442</v>
      </c>
      <c r="M330" s="39">
        <v>0</v>
      </c>
      <c r="N330" s="39">
        <v>89036.2</v>
      </c>
      <c r="O330" s="39">
        <f t="shared" si="13"/>
        <v>61684.2</v>
      </c>
      <c r="P330" s="39">
        <v>27352</v>
      </c>
      <c r="Q330" s="40">
        <f t="shared" ref="Q330:Q393" si="14">IF(K330=0,0,P330/K330*100)</f>
        <v>100</v>
      </c>
      <c r="R330" s="40">
        <f t="shared" ref="R330:R393" si="15">IF(J330=0,0,P330/J330*100)</f>
        <v>8.9256694578419413</v>
      </c>
    </row>
    <row r="331" spans="1:18" ht="52.5">
      <c r="C331" s="37" t="s">
        <v>228</v>
      </c>
      <c r="G331" s="38" t="s">
        <v>229</v>
      </c>
      <c r="H331" s="39">
        <v>236442</v>
      </c>
      <c r="I331" s="39">
        <v>306442</v>
      </c>
      <c r="J331" s="39">
        <v>306442</v>
      </c>
      <c r="K331" s="39">
        <v>27352</v>
      </c>
      <c r="L331" s="39">
        <v>306442</v>
      </c>
      <c r="M331" s="39">
        <v>0</v>
      </c>
      <c r="N331" s="39">
        <v>89036.2</v>
      </c>
      <c r="O331" s="39">
        <f t="shared" si="13"/>
        <v>61684.2</v>
      </c>
      <c r="P331" s="39">
        <v>27352</v>
      </c>
      <c r="Q331" s="40">
        <f t="shared" si="14"/>
        <v>100</v>
      </c>
      <c r="R331" s="40">
        <f t="shared" si="15"/>
        <v>8.9256694578419413</v>
      </c>
    </row>
    <row r="332" spans="1:18" ht="21">
      <c r="D332" s="37" t="s">
        <v>247</v>
      </c>
      <c r="G332" s="38" t="s">
        <v>248</v>
      </c>
      <c r="H332" s="39">
        <v>236442</v>
      </c>
      <c r="I332" s="39">
        <v>306442</v>
      </c>
      <c r="J332" s="39">
        <v>306442</v>
      </c>
      <c r="K332" s="39">
        <v>27352</v>
      </c>
      <c r="L332" s="39">
        <v>306442</v>
      </c>
      <c r="M332" s="39">
        <v>0</v>
      </c>
      <c r="N332" s="39">
        <v>89036.2</v>
      </c>
      <c r="O332" s="39">
        <f t="shared" si="13"/>
        <v>61684.2</v>
      </c>
      <c r="P332" s="39">
        <v>27352</v>
      </c>
      <c r="Q332" s="40">
        <f t="shared" si="14"/>
        <v>100</v>
      </c>
      <c r="R332" s="40">
        <f t="shared" si="15"/>
        <v>8.9256694578419413</v>
      </c>
    </row>
    <row r="333" spans="1:18">
      <c r="E333" s="37" t="s">
        <v>140</v>
      </c>
      <c r="G333" s="38" t="s">
        <v>141</v>
      </c>
      <c r="H333" s="39">
        <v>0</v>
      </c>
      <c r="I333" s="39">
        <v>0</v>
      </c>
      <c r="J333" s="39">
        <v>306442</v>
      </c>
      <c r="K333" s="39">
        <v>27352</v>
      </c>
      <c r="L333" s="39">
        <v>306442</v>
      </c>
      <c r="M333" s="39">
        <v>0</v>
      </c>
      <c r="N333" s="39">
        <v>89036.2</v>
      </c>
      <c r="O333" s="39">
        <f t="shared" si="13"/>
        <v>61684.2</v>
      </c>
      <c r="P333" s="39">
        <v>27352</v>
      </c>
      <c r="Q333" s="40">
        <f t="shared" si="14"/>
        <v>100</v>
      </c>
      <c r="R333" s="40">
        <f t="shared" si="15"/>
        <v>8.9256694578419413</v>
      </c>
    </row>
    <row r="334" spans="1:18">
      <c r="F334" s="37" t="s">
        <v>166</v>
      </c>
      <c r="G334" s="38" t="s">
        <v>167</v>
      </c>
      <c r="H334" s="39">
        <v>0</v>
      </c>
      <c r="I334" s="39">
        <v>0</v>
      </c>
      <c r="J334" s="39">
        <v>306442</v>
      </c>
      <c r="K334" s="39">
        <v>27352</v>
      </c>
      <c r="L334" s="39">
        <v>306442</v>
      </c>
      <c r="M334" s="39">
        <v>0</v>
      </c>
      <c r="N334" s="39">
        <v>89036.199989999994</v>
      </c>
      <c r="O334" s="39">
        <f t="shared" si="13"/>
        <v>61684.199989999994</v>
      </c>
      <c r="P334" s="39">
        <v>27352</v>
      </c>
      <c r="Q334" s="40">
        <f t="shared" si="14"/>
        <v>100</v>
      </c>
      <c r="R334" s="40">
        <f t="shared" si="15"/>
        <v>8.9256694578419413</v>
      </c>
    </row>
    <row r="335" spans="1:18" ht="22.5">
      <c r="A335" s="33" t="s">
        <v>93</v>
      </c>
      <c r="B335" s="33"/>
      <c r="C335" s="33"/>
      <c r="D335" s="33"/>
      <c r="E335" s="33"/>
      <c r="F335" s="33"/>
      <c r="G335" s="34" t="s">
        <v>249</v>
      </c>
      <c r="H335" s="35">
        <v>2918120</v>
      </c>
      <c r="I335" s="35">
        <v>3005233.3</v>
      </c>
      <c r="J335" s="35">
        <v>3063921.6</v>
      </c>
      <c r="K335" s="35">
        <v>777116.2</v>
      </c>
      <c r="L335" s="35">
        <v>3063921.6</v>
      </c>
      <c r="M335" s="35">
        <v>0</v>
      </c>
      <c r="N335" s="35">
        <v>882064.52830000001</v>
      </c>
      <c r="O335" s="35">
        <f t="shared" si="13"/>
        <v>105800.52930000005</v>
      </c>
      <c r="P335" s="35">
        <v>776263.99899999995</v>
      </c>
      <c r="Q335" s="36">
        <f t="shared" si="14"/>
        <v>99.890338021521103</v>
      </c>
      <c r="R335" s="36">
        <f t="shared" si="15"/>
        <v>25.335635187271109</v>
      </c>
    </row>
    <row r="336" spans="1:18">
      <c r="B336" s="37" t="s">
        <v>25</v>
      </c>
      <c r="G336" s="38" t="s">
        <v>250</v>
      </c>
      <c r="H336" s="39">
        <v>309586</v>
      </c>
      <c r="I336" s="39">
        <v>309586</v>
      </c>
      <c r="J336" s="39">
        <v>309586</v>
      </c>
      <c r="K336" s="39">
        <v>126490</v>
      </c>
      <c r="L336" s="39">
        <v>309586</v>
      </c>
      <c r="M336" s="39">
        <v>0</v>
      </c>
      <c r="N336" s="39">
        <v>126489.93399999999</v>
      </c>
      <c r="O336" s="39">
        <f t="shared" si="13"/>
        <v>0</v>
      </c>
      <c r="P336" s="39">
        <v>126489.93399999999</v>
      </c>
      <c r="Q336" s="40">
        <f t="shared" si="14"/>
        <v>99.999947821962209</v>
      </c>
      <c r="R336" s="40">
        <f t="shared" si="15"/>
        <v>40.857769408177369</v>
      </c>
    </row>
    <row r="337" spans="2:18" ht="42">
      <c r="C337" s="37" t="s">
        <v>233</v>
      </c>
      <c r="G337" s="38" t="s">
        <v>234</v>
      </c>
      <c r="H337" s="39">
        <v>309586</v>
      </c>
      <c r="I337" s="39">
        <v>309586</v>
      </c>
      <c r="J337" s="39">
        <v>309586</v>
      </c>
      <c r="K337" s="39">
        <v>126490</v>
      </c>
      <c r="L337" s="39">
        <v>309586</v>
      </c>
      <c r="M337" s="39">
        <v>0</v>
      </c>
      <c r="N337" s="39">
        <v>126489.93399999999</v>
      </c>
      <c r="O337" s="39">
        <f t="shared" si="13"/>
        <v>0</v>
      </c>
      <c r="P337" s="39">
        <v>126489.93399999999</v>
      </c>
      <c r="Q337" s="40">
        <f t="shared" si="14"/>
        <v>99.999947821962209</v>
      </c>
      <c r="R337" s="40">
        <f t="shared" si="15"/>
        <v>40.857769408177369</v>
      </c>
    </row>
    <row r="338" spans="2:18" ht="21">
      <c r="D338" s="37" t="s">
        <v>251</v>
      </c>
      <c r="G338" s="38" t="s">
        <v>252</v>
      </c>
      <c r="H338" s="39">
        <v>309586</v>
      </c>
      <c r="I338" s="39">
        <v>309586</v>
      </c>
      <c r="J338" s="39">
        <v>309586</v>
      </c>
      <c r="K338" s="39">
        <v>126490</v>
      </c>
      <c r="L338" s="39">
        <v>309586</v>
      </c>
      <c r="M338" s="39">
        <v>0</v>
      </c>
      <c r="N338" s="39">
        <v>126489.93399999999</v>
      </c>
      <c r="O338" s="39">
        <f t="shared" si="13"/>
        <v>0</v>
      </c>
      <c r="P338" s="39">
        <v>126489.93399999999</v>
      </c>
      <c r="Q338" s="40">
        <f t="shared" si="14"/>
        <v>99.999947821962209</v>
      </c>
      <c r="R338" s="40">
        <f t="shared" si="15"/>
        <v>40.857769408177369</v>
      </c>
    </row>
    <row r="339" spans="2:18">
      <c r="E339" s="37" t="s">
        <v>140</v>
      </c>
      <c r="G339" s="38" t="s">
        <v>141</v>
      </c>
      <c r="H339" s="39">
        <v>0</v>
      </c>
      <c r="I339" s="39">
        <v>0</v>
      </c>
      <c r="J339" s="39">
        <v>109000</v>
      </c>
      <c r="K339" s="39">
        <v>27952</v>
      </c>
      <c r="L339" s="39">
        <v>109000</v>
      </c>
      <c r="M339" s="39">
        <v>0</v>
      </c>
      <c r="N339" s="39">
        <v>27951.934000000001</v>
      </c>
      <c r="O339" s="39">
        <f t="shared" si="13"/>
        <v>0</v>
      </c>
      <c r="P339" s="39">
        <v>27951.934000000001</v>
      </c>
      <c r="Q339" s="40">
        <f t="shared" si="14"/>
        <v>99.999763880938758</v>
      </c>
      <c r="R339" s="40">
        <f t="shared" si="15"/>
        <v>25.643976146788994</v>
      </c>
    </row>
    <row r="340" spans="2:18">
      <c r="F340" s="37" t="s">
        <v>253</v>
      </c>
      <c r="G340" s="38" t="s">
        <v>254</v>
      </c>
      <c r="H340" s="39">
        <v>0</v>
      </c>
      <c r="I340" s="39">
        <v>0</v>
      </c>
      <c r="J340" s="39">
        <v>109000</v>
      </c>
      <c r="K340" s="39">
        <v>27952</v>
      </c>
      <c r="L340" s="39">
        <v>109000</v>
      </c>
      <c r="M340" s="39">
        <v>0</v>
      </c>
      <c r="N340" s="39">
        <v>27951.934000000001</v>
      </c>
      <c r="O340" s="39">
        <f t="shared" si="13"/>
        <v>0</v>
      </c>
      <c r="P340" s="39">
        <v>27951.934000000001</v>
      </c>
      <c r="Q340" s="40">
        <f t="shared" si="14"/>
        <v>99.999763880938758</v>
      </c>
      <c r="R340" s="40">
        <f t="shared" si="15"/>
        <v>25.643976146788994</v>
      </c>
    </row>
    <row r="341" spans="2:18" ht="21">
      <c r="E341" s="37" t="s">
        <v>190</v>
      </c>
      <c r="G341" s="38" t="s">
        <v>191</v>
      </c>
      <c r="H341" s="39">
        <v>0</v>
      </c>
      <c r="I341" s="39">
        <v>0</v>
      </c>
      <c r="J341" s="39">
        <v>200586</v>
      </c>
      <c r="K341" s="39">
        <v>98538</v>
      </c>
      <c r="L341" s="39">
        <v>200586</v>
      </c>
      <c r="M341" s="39">
        <v>0</v>
      </c>
      <c r="N341" s="39">
        <v>98538</v>
      </c>
      <c r="O341" s="39">
        <f t="shared" si="13"/>
        <v>0</v>
      </c>
      <c r="P341" s="39">
        <v>98538</v>
      </c>
      <c r="Q341" s="40">
        <f t="shared" si="14"/>
        <v>100</v>
      </c>
      <c r="R341" s="40">
        <f t="shared" si="15"/>
        <v>49.125063563758189</v>
      </c>
    </row>
    <row r="342" spans="2:18">
      <c r="F342" s="37" t="s">
        <v>253</v>
      </c>
      <c r="G342" s="38" t="s">
        <v>254</v>
      </c>
      <c r="H342" s="39">
        <v>0</v>
      </c>
      <c r="I342" s="39">
        <v>0</v>
      </c>
      <c r="J342" s="39">
        <v>200586</v>
      </c>
      <c r="K342" s="39">
        <v>98538</v>
      </c>
      <c r="L342" s="39">
        <v>200586</v>
      </c>
      <c r="M342" s="39">
        <v>0</v>
      </c>
      <c r="N342" s="39">
        <v>98538</v>
      </c>
      <c r="O342" s="39">
        <f t="shared" si="13"/>
        <v>0</v>
      </c>
      <c r="P342" s="39">
        <v>98538</v>
      </c>
      <c r="Q342" s="40">
        <f t="shared" si="14"/>
        <v>100</v>
      </c>
      <c r="R342" s="40">
        <f t="shared" si="15"/>
        <v>49.125063563758189</v>
      </c>
    </row>
    <row r="343" spans="2:18">
      <c r="B343" s="37" t="s">
        <v>32</v>
      </c>
      <c r="G343" s="38" t="s">
        <v>255</v>
      </c>
      <c r="H343" s="39">
        <v>1796379</v>
      </c>
      <c r="I343" s="39">
        <v>1883492.3</v>
      </c>
      <c r="J343" s="39">
        <v>1922076.6</v>
      </c>
      <c r="K343" s="39">
        <v>504594.6</v>
      </c>
      <c r="L343" s="39">
        <v>1922076.6</v>
      </c>
      <c r="M343" s="39">
        <v>0</v>
      </c>
      <c r="N343" s="39">
        <v>527919.45940000005</v>
      </c>
      <c r="O343" s="39">
        <f t="shared" si="13"/>
        <v>23331.13320000004</v>
      </c>
      <c r="P343" s="39">
        <v>504588.32620000001</v>
      </c>
      <c r="Q343" s="40">
        <f t="shared" si="14"/>
        <v>99.998756665251676</v>
      </c>
      <c r="R343" s="40">
        <f t="shared" si="15"/>
        <v>26.252248542019608</v>
      </c>
    </row>
    <row r="344" spans="2:18" ht="52.5">
      <c r="C344" s="37" t="s">
        <v>228</v>
      </c>
      <c r="G344" s="38" t="s">
        <v>229</v>
      </c>
      <c r="H344" s="39">
        <v>59371</v>
      </c>
      <c r="I344" s="39">
        <v>59371</v>
      </c>
      <c r="J344" s="39">
        <v>59371</v>
      </c>
      <c r="K344" s="39">
        <v>29910</v>
      </c>
      <c r="L344" s="39">
        <v>59371</v>
      </c>
      <c r="M344" s="39">
        <v>0</v>
      </c>
      <c r="N344" s="39">
        <v>29909.26</v>
      </c>
      <c r="O344" s="39">
        <f t="shared" si="13"/>
        <v>0</v>
      </c>
      <c r="P344" s="39">
        <v>29909.26</v>
      </c>
      <c r="Q344" s="40">
        <f t="shared" si="14"/>
        <v>99.997525911066532</v>
      </c>
      <c r="R344" s="40">
        <f t="shared" si="15"/>
        <v>50.376884337471154</v>
      </c>
    </row>
    <row r="345" spans="2:18" ht="63">
      <c r="D345" s="37" t="s">
        <v>217</v>
      </c>
      <c r="G345" s="38" t="s">
        <v>256</v>
      </c>
      <c r="H345" s="39">
        <v>59371</v>
      </c>
      <c r="I345" s="39">
        <v>59371</v>
      </c>
      <c r="J345" s="39">
        <v>59371</v>
      </c>
      <c r="K345" s="39">
        <v>29910</v>
      </c>
      <c r="L345" s="39">
        <v>59371</v>
      </c>
      <c r="M345" s="39">
        <v>0</v>
      </c>
      <c r="N345" s="39">
        <v>29909.26</v>
      </c>
      <c r="O345" s="39">
        <f t="shared" si="13"/>
        <v>0</v>
      </c>
      <c r="P345" s="39">
        <v>29909.26</v>
      </c>
      <c r="Q345" s="40">
        <f t="shared" si="14"/>
        <v>99.997525911066532</v>
      </c>
      <c r="R345" s="40">
        <f t="shared" si="15"/>
        <v>50.376884337471154</v>
      </c>
    </row>
    <row r="346" spans="2:18">
      <c r="E346" s="37" t="s">
        <v>140</v>
      </c>
      <c r="G346" s="38" t="s">
        <v>141</v>
      </c>
      <c r="H346" s="39">
        <v>0</v>
      </c>
      <c r="I346" s="39">
        <v>0</v>
      </c>
      <c r="J346" s="39">
        <v>45400</v>
      </c>
      <c r="K346" s="39">
        <v>24810</v>
      </c>
      <c r="L346" s="39">
        <v>45400</v>
      </c>
      <c r="M346" s="39">
        <v>0</v>
      </c>
      <c r="N346" s="39">
        <v>24809.26</v>
      </c>
      <c r="O346" s="39">
        <f t="shared" si="13"/>
        <v>0</v>
      </c>
      <c r="P346" s="39">
        <v>24809.26</v>
      </c>
      <c r="Q346" s="40">
        <f t="shared" si="14"/>
        <v>99.997017331721068</v>
      </c>
      <c r="R346" s="40">
        <f t="shared" si="15"/>
        <v>54.645947136563876</v>
      </c>
    </row>
    <row r="347" spans="2:18" ht="31.5">
      <c r="F347" s="37" t="s">
        <v>257</v>
      </c>
      <c r="G347" s="38" t="s">
        <v>258</v>
      </c>
      <c r="H347" s="39">
        <v>0</v>
      </c>
      <c r="I347" s="39">
        <v>0</v>
      </c>
      <c r="J347" s="39">
        <v>45400</v>
      </c>
      <c r="K347" s="39">
        <v>24810</v>
      </c>
      <c r="L347" s="39">
        <v>45400</v>
      </c>
      <c r="M347" s="39">
        <v>0</v>
      </c>
      <c r="N347" s="39">
        <v>24809.26</v>
      </c>
      <c r="O347" s="39">
        <f t="shared" si="13"/>
        <v>0</v>
      </c>
      <c r="P347" s="39">
        <v>24809.26</v>
      </c>
      <c r="Q347" s="40">
        <f t="shared" si="14"/>
        <v>99.997017331721068</v>
      </c>
      <c r="R347" s="40">
        <f t="shared" si="15"/>
        <v>54.645947136563876</v>
      </c>
    </row>
    <row r="348" spans="2:18" ht="21">
      <c r="E348" s="37" t="s">
        <v>190</v>
      </c>
      <c r="G348" s="38" t="s">
        <v>191</v>
      </c>
      <c r="H348" s="39">
        <v>0</v>
      </c>
      <c r="I348" s="39">
        <v>0</v>
      </c>
      <c r="J348" s="39">
        <v>13971</v>
      </c>
      <c r="K348" s="39">
        <v>5100</v>
      </c>
      <c r="L348" s="39">
        <v>13971</v>
      </c>
      <c r="M348" s="39">
        <v>0</v>
      </c>
      <c r="N348" s="39">
        <v>5100</v>
      </c>
      <c r="O348" s="39">
        <f t="shared" si="13"/>
        <v>0</v>
      </c>
      <c r="P348" s="39">
        <v>5100</v>
      </c>
      <c r="Q348" s="40">
        <f t="shared" si="14"/>
        <v>100</v>
      </c>
      <c r="R348" s="40">
        <f t="shared" si="15"/>
        <v>36.504187245007515</v>
      </c>
    </row>
    <row r="349" spans="2:18" ht="31.5">
      <c r="F349" s="37" t="s">
        <v>257</v>
      </c>
      <c r="G349" s="38" t="s">
        <v>258</v>
      </c>
      <c r="H349" s="39">
        <v>0</v>
      </c>
      <c r="I349" s="39">
        <v>0</v>
      </c>
      <c r="J349" s="39">
        <v>13971</v>
      </c>
      <c r="K349" s="39">
        <v>5100</v>
      </c>
      <c r="L349" s="39">
        <v>13971</v>
      </c>
      <c r="M349" s="39">
        <v>0</v>
      </c>
      <c r="N349" s="39">
        <v>5100</v>
      </c>
      <c r="O349" s="39">
        <f t="shared" si="13"/>
        <v>0</v>
      </c>
      <c r="P349" s="39">
        <v>5100</v>
      </c>
      <c r="Q349" s="40">
        <f t="shared" si="14"/>
        <v>100</v>
      </c>
      <c r="R349" s="40">
        <f t="shared" si="15"/>
        <v>36.504187245007515</v>
      </c>
    </row>
    <row r="350" spans="2:18" ht="42">
      <c r="C350" s="37" t="s">
        <v>233</v>
      </c>
      <c r="G350" s="38" t="s">
        <v>234</v>
      </c>
      <c r="H350" s="39">
        <v>1737008</v>
      </c>
      <c r="I350" s="39">
        <v>1824121.3</v>
      </c>
      <c r="J350" s="39">
        <v>1862705.6</v>
      </c>
      <c r="K350" s="39">
        <v>474684.6</v>
      </c>
      <c r="L350" s="39">
        <v>1862705.6</v>
      </c>
      <c r="M350" s="39">
        <v>0</v>
      </c>
      <c r="N350" s="39">
        <v>498010.19939999998</v>
      </c>
      <c r="O350" s="39">
        <f t="shared" si="13"/>
        <v>23331.133199999982</v>
      </c>
      <c r="P350" s="39">
        <v>474679.0662</v>
      </c>
      <c r="Q350" s="40">
        <f t="shared" si="14"/>
        <v>99.998834215392705</v>
      </c>
      <c r="R350" s="40">
        <f t="shared" si="15"/>
        <v>25.483311275812987</v>
      </c>
    </row>
    <row r="351" spans="2:18">
      <c r="D351" s="37" t="s">
        <v>259</v>
      </c>
      <c r="G351" s="38" t="s">
        <v>260</v>
      </c>
      <c r="H351" s="39">
        <v>524348</v>
      </c>
      <c r="I351" s="39">
        <v>524348</v>
      </c>
      <c r="J351" s="39">
        <v>527246</v>
      </c>
      <c r="K351" s="39">
        <v>53225.599999999999</v>
      </c>
      <c r="L351" s="39">
        <v>527246</v>
      </c>
      <c r="M351" s="39">
        <v>0</v>
      </c>
      <c r="N351" s="39">
        <v>53225.375999999997</v>
      </c>
      <c r="O351" s="39">
        <f t="shared" si="13"/>
        <v>0</v>
      </c>
      <c r="P351" s="39">
        <v>53225.375999999997</v>
      </c>
      <c r="Q351" s="40">
        <f t="shared" si="14"/>
        <v>99.999579149882749</v>
      </c>
      <c r="R351" s="40">
        <f t="shared" si="15"/>
        <v>10.094979573102499</v>
      </c>
    </row>
    <row r="352" spans="2:18" ht="21">
      <c r="E352" s="37" t="s">
        <v>190</v>
      </c>
      <c r="G352" s="38" t="s">
        <v>191</v>
      </c>
      <c r="H352" s="39">
        <v>0</v>
      </c>
      <c r="I352" s="39">
        <v>0</v>
      </c>
      <c r="J352" s="39">
        <v>2898</v>
      </c>
      <c r="K352" s="39">
        <v>0</v>
      </c>
      <c r="L352" s="39">
        <v>2898</v>
      </c>
      <c r="M352" s="39">
        <v>0</v>
      </c>
      <c r="N352" s="39">
        <v>0</v>
      </c>
      <c r="O352" s="39">
        <f t="shared" si="13"/>
        <v>0</v>
      </c>
      <c r="P352" s="39">
        <v>0</v>
      </c>
      <c r="Q352" s="40">
        <f t="shared" si="14"/>
        <v>0</v>
      </c>
      <c r="R352" s="40">
        <f t="shared" si="15"/>
        <v>0</v>
      </c>
    </row>
    <row r="353" spans="4:18" ht="31.5">
      <c r="F353" s="37" t="s">
        <v>257</v>
      </c>
      <c r="G353" s="38" t="s">
        <v>258</v>
      </c>
      <c r="H353" s="39">
        <v>0</v>
      </c>
      <c r="I353" s="39">
        <v>0</v>
      </c>
      <c r="J353" s="39">
        <v>2898</v>
      </c>
      <c r="K353" s="39">
        <v>0</v>
      </c>
      <c r="L353" s="39">
        <v>2898</v>
      </c>
      <c r="M353" s="39">
        <v>0</v>
      </c>
      <c r="N353" s="39">
        <v>0</v>
      </c>
      <c r="O353" s="39">
        <f t="shared" si="13"/>
        <v>0</v>
      </c>
      <c r="P353" s="39">
        <v>0</v>
      </c>
      <c r="Q353" s="40">
        <f t="shared" si="14"/>
        <v>0</v>
      </c>
      <c r="R353" s="40">
        <f t="shared" si="15"/>
        <v>0</v>
      </c>
    </row>
    <row r="354" spans="4:18">
      <c r="E354" s="37" t="s">
        <v>261</v>
      </c>
      <c r="G354" s="38" t="s">
        <v>262</v>
      </c>
      <c r="H354" s="39">
        <v>0</v>
      </c>
      <c r="I354" s="39">
        <v>0</v>
      </c>
      <c r="J354" s="39">
        <v>138669</v>
      </c>
      <c r="K354" s="39">
        <v>13950.3</v>
      </c>
      <c r="L354" s="39">
        <v>138669</v>
      </c>
      <c r="M354" s="39">
        <v>0</v>
      </c>
      <c r="N354" s="39">
        <v>13950.241</v>
      </c>
      <c r="O354" s="39">
        <f t="shared" si="13"/>
        <v>0</v>
      </c>
      <c r="P354" s="39">
        <v>13950.241</v>
      </c>
      <c r="Q354" s="40">
        <f t="shared" si="14"/>
        <v>99.999577070027172</v>
      </c>
      <c r="R354" s="40">
        <f t="shared" si="15"/>
        <v>10.060100671382934</v>
      </c>
    </row>
    <row r="355" spans="4:18">
      <c r="F355" s="37" t="s">
        <v>166</v>
      </c>
      <c r="G355" s="38" t="s">
        <v>167</v>
      </c>
      <c r="H355" s="39">
        <v>0</v>
      </c>
      <c r="I355" s="39">
        <v>0</v>
      </c>
      <c r="J355" s="39">
        <v>138669</v>
      </c>
      <c r="K355" s="39">
        <v>13950.3</v>
      </c>
      <c r="L355" s="39">
        <v>138669</v>
      </c>
      <c r="M355" s="39">
        <v>0</v>
      </c>
      <c r="N355" s="39">
        <v>13950.241</v>
      </c>
      <c r="O355" s="39">
        <f t="shared" si="13"/>
        <v>0</v>
      </c>
      <c r="P355" s="39">
        <v>13950.241</v>
      </c>
      <c r="Q355" s="40">
        <f t="shared" si="14"/>
        <v>99.999577070027172</v>
      </c>
      <c r="R355" s="40">
        <f t="shared" si="15"/>
        <v>10.060100671382934</v>
      </c>
    </row>
    <row r="356" spans="4:18" ht="21">
      <c r="E356" s="37" t="s">
        <v>263</v>
      </c>
      <c r="G356" s="38" t="s">
        <v>264</v>
      </c>
      <c r="H356" s="39">
        <v>0</v>
      </c>
      <c r="I356" s="39">
        <v>0</v>
      </c>
      <c r="J356" s="39">
        <v>22729</v>
      </c>
      <c r="K356" s="39">
        <v>2590.3000000000002</v>
      </c>
      <c r="L356" s="39">
        <v>22729</v>
      </c>
      <c r="M356" s="39">
        <v>0</v>
      </c>
      <c r="N356" s="39">
        <v>2590.2240000000002</v>
      </c>
      <c r="O356" s="39">
        <f t="shared" si="13"/>
        <v>0</v>
      </c>
      <c r="P356" s="39">
        <v>2590.2240000000002</v>
      </c>
      <c r="Q356" s="40">
        <f t="shared" si="14"/>
        <v>99.997065976913873</v>
      </c>
      <c r="R356" s="40">
        <f t="shared" si="15"/>
        <v>11.396119494918388</v>
      </c>
    </row>
    <row r="357" spans="4:18">
      <c r="F357" s="37" t="s">
        <v>166</v>
      </c>
      <c r="G357" s="38" t="s">
        <v>167</v>
      </c>
      <c r="H357" s="39">
        <v>0</v>
      </c>
      <c r="I357" s="39">
        <v>0</v>
      </c>
      <c r="J357" s="39">
        <v>22729</v>
      </c>
      <c r="K357" s="39">
        <v>2590.3000000000002</v>
      </c>
      <c r="L357" s="39">
        <v>22729</v>
      </c>
      <c r="M357" s="39">
        <v>0</v>
      </c>
      <c r="N357" s="39">
        <v>2590.2240000000002</v>
      </c>
      <c r="O357" s="39">
        <f t="shared" si="13"/>
        <v>0</v>
      </c>
      <c r="P357" s="39">
        <v>2590.2240000000002</v>
      </c>
      <c r="Q357" s="40">
        <f t="shared" si="14"/>
        <v>99.997065976913873</v>
      </c>
      <c r="R357" s="40">
        <f t="shared" si="15"/>
        <v>11.396119494918388</v>
      </c>
    </row>
    <row r="358" spans="4:18" ht="31.5">
      <c r="E358" s="37" t="s">
        <v>265</v>
      </c>
      <c r="G358" s="38" t="s">
        <v>266</v>
      </c>
      <c r="H358" s="39">
        <v>0</v>
      </c>
      <c r="I358" s="39">
        <v>0</v>
      </c>
      <c r="J358" s="39">
        <v>362950</v>
      </c>
      <c r="K358" s="39">
        <v>36685</v>
      </c>
      <c r="L358" s="39">
        <v>362950</v>
      </c>
      <c r="M358" s="39">
        <v>0</v>
      </c>
      <c r="N358" s="39">
        <v>36684.911</v>
      </c>
      <c r="O358" s="39">
        <f t="shared" ref="O358:O421" si="16">N358-P358</f>
        <v>0</v>
      </c>
      <c r="P358" s="39">
        <v>36684.911</v>
      </c>
      <c r="Q358" s="40">
        <f t="shared" si="14"/>
        <v>99.999757394030254</v>
      </c>
      <c r="R358" s="40">
        <f t="shared" si="15"/>
        <v>10.107428295908527</v>
      </c>
    </row>
    <row r="359" spans="4:18">
      <c r="F359" s="37" t="s">
        <v>166</v>
      </c>
      <c r="G359" s="38" t="s">
        <v>167</v>
      </c>
      <c r="H359" s="39">
        <v>0</v>
      </c>
      <c r="I359" s="39">
        <v>0</v>
      </c>
      <c r="J359" s="39">
        <v>294239</v>
      </c>
      <c r="K359" s="39">
        <v>16456.2</v>
      </c>
      <c r="L359" s="39">
        <v>294239</v>
      </c>
      <c r="M359" s="39">
        <v>0</v>
      </c>
      <c r="N359" s="39">
        <v>16456.2</v>
      </c>
      <c r="O359" s="39">
        <f t="shared" si="16"/>
        <v>0</v>
      </c>
      <c r="P359" s="39">
        <v>16456.2</v>
      </c>
      <c r="Q359" s="40">
        <f t="shared" si="14"/>
        <v>100</v>
      </c>
      <c r="R359" s="40">
        <f t="shared" si="15"/>
        <v>5.5928004105506073</v>
      </c>
    </row>
    <row r="360" spans="4:18">
      <c r="F360" s="37" t="s">
        <v>170</v>
      </c>
      <c r="G360" s="38" t="s">
        <v>171</v>
      </c>
      <c r="H360" s="39">
        <v>0</v>
      </c>
      <c r="I360" s="39">
        <v>0</v>
      </c>
      <c r="J360" s="39">
        <v>27600</v>
      </c>
      <c r="K360" s="39">
        <v>13204</v>
      </c>
      <c r="L360" s="39">
        <v>27600</v>
      </c>
      <c r="M360" s="39">
        <v>0</v>
      </c>
      <c r="N360" s="39">
        <v>13204</v>
      </c>
      <c r="O360" s="39">
        <f t="shared" si="16"/>
        <v>0</v>
      </c>
      <c r="P360" s="39">
        <v>13204</v>
      </c>
      <c r="Q360" s="40">
        <f t="shared" si="14"/>
        <v>100</v>
      </c>
      <c r="R360" s="40">
        <f t="shared" si="15"/>
        <v>47.840579710144922</v>
      </c>
    </row>
    <row r="361" spans="4:18" ht="31.5">
      <c r="F361" s="37" t="s">
        <v>257</v>
      </c>
      <c r="G361" s="38" t="s">
        <v>258</v>
      </c>
      <c r="H361" s="39">
        <v>0</v>
      </c>
      <c r="I361" s="39">
        <v>0</v>
      </c>
      <c r="J361" s="39">
        <v>41111</v>
      </c>
      <c r="K361" s="39">
        <v>7024.8</v>
      </c>
      <c r="L361" s="39">
        <v>41111</v>
      </c>
      <c r="M361" s="39">
        <v>0</v>
      </c>
      <c r="N361" s="39">
        <v>7024.7110000000002</v>
      </c>
      <c r="O361" s="39">
        <f t="shared" si="16"/>
        <v>0</v>
      </c>
      <c r="P361" s="39">
        <v>7024.7110000000002</v>
      </c>
      <c r="Q361" s="40">
        <f t="shared" si="14"/>
        <v>99.998733060015937</v>
      </c>
      <c r="R361" s="40">
        <f t="shared" si="15"/>
        <v>17.087181046435262</v>
      </c>
    </row>
    <row r="362" spans="4:18" ht="84">
      <c r="D362" s="37" t="s">
        <v>243</v>
      </c>
      <c r="G362" s="38" t="s">
        <v>267</v>
      </c>
      <c r="H362" s="39">
        <v>21011</v>
      </c>
      <c r="I362" s="39">
        <v>21011</v>
      </c>
      <c r="J362" s="39">
        <v>21011</v>
      </c>
      <c r="K362" s="39">
        <v>0</v>
      </c>
      <c r="L362" s="39">
        <v>21011</v>
      </c>
      <c r="M362" s="39">
        <v>0</v>
      </c>
      <c r="N362" s="39">
        <v>0</v>
      </c>
      <c r="O362" s="39">
        <f t="shared" si="16"/>
        <v>0</v>
      </c>
      <c r="P362" s="39">
        <v>0</v>
      </c>
      <c r="Q362" s="40">
        <f t="shared" si="14"/>
        <v>0</v>
      </c>
      <c r="R362" s="40">
        <f t="shared" si="15"/>
        <v>0</v>
      </c>
    </row>
    <row r="363" spans="4:18">
      <c r="E363" s="37" t="s">
        <v>140</v>
      </c>
      <c r="G363" s="38" t="s">
        <v>141</v>
      </c>
      <c r="H363" s="39">
        <v>0</v>
      </c>
      <c r="I363" s="39">
        <v>0</v>
      </c>
      <c r="J363" s="39">
        <v>21011</v>
      </c>
      <c r="K363" s="39">
        <v>0</v>
      </c>
      <c r="L363" s="39">
        <v>21011</v>
      </c>
      <c r="M363" s="39">
        <v>0</v>
      </c>
      <c r="N363" s="39">
        <v>0</v>
      </c>
      <c r="O363" s="39">
        <f t="shared" si="16"/>
        <v>0</v>
      </c>
      <c r="P363" s="39">
        <v>0</v>
      </c>
      <c r="Q363" s="40">
        <f t="shared" si="14"/>
        <v>0</v>
      </c>
      <c r="R363" s="40">
        <f t="shared" si="15"/>
        <v>0</v>
      </c>
    </row>
    <row r="364" spans="4:18">
      <c r="F364" s="37" t="s">
        <v>253</v>
      </c>
      <c r="G364" s="38" t="s">
        <v>254</v>
      </c>
      <c r="H364" s="39">
        <v>0</v>
      </c>
      <c r="I364" s="39">
        <v>0</v>
      </c>
      <c r="J364" s="39">
        <v>21011</v>
      </c>
      <c r="K364" s="39">
        <v>0</v>
      </c>
      <c r="L364" s="39">
        <v>21011</v>
      </c>
      <c r="M364" s="39">
        <v>0</v>
      </c>
      <c r="N364" s="39">
        <v>0</v>
      </c>
      <c r="O364" s="39">
        <f t="shared" si="16"/>
        <v>0</v>
      </c>
      <c r="P364" s="39">
        <v>0</v>
      </c>
      <c r="Q364" s="40">
        <f t="shared" si="14"/>
        <v>0</v>
      </c>
      <c r="R364" s="40">
        <f t="shared" si="15"/>
        <v>0</v>
      </c>
    </row>
    <row r="365" spans="4:18">
      <c r="D365" s="37" t="s">
        <v>217</v>
      </c>
      <c r="G365" s="38" t="s">
        <v>268</v>
      </c>
      <c r="H365" s="39">
        <v>16200</v>
      </c>
      <c r="I365" s="39">
        <v>16200</v>
      </c>
      <c r="J365" s="39">
        <v>16200</v>
      </c>
      <c r="K365" s="39">
        <v>5820.4</v>
      </c>
      <c r="L365" s="39">
        <v>16200</v>
      </c>
      <c r="M365" s="39">
        <v>0</v>
      </c>
      <c r="N365" s="39">
        <v>5820.35</v>
      </c>
      <c r="O365" s="39">
        <f t="shared" si="16"/>
        <v>0</v>
      </c>
      <c r="P365" s="39">
        <v>5820.35</v>
      </c>
      <c r="Q365" s="40">
        <f t="shared" si="14"/>
        <v>99.999140952511866</v>
      </c>
      <c r="R365" s="40">
        <f t="shared" si="15"/>
        <v>35.928086419753093</v>
      </c>
    </row>
    <row r="366" spans="4:18">
      <c r="E366" s="37" t="s">
        <v>140</v>
      </c>
      <c r="G366" s="38" t="s">
        <v>141</v>
      </c>
      <c r="H366" s="39">
        <v>0</v>
      </c>
      <c r="I366" s="39">
        <v>0</v>
      </c>
      <c r="J366" s="39">
        <v>16200</v>
      </c>
      <c r="K366" s="39">
        <v>5820.4</v>
      </c>
      <c r="L366" s="39">
        <v>16200</v>
      </c>
      <c r="M366" s="39">
        <v>0</v>
      </c>
      <c r="N366" s="39">
        <v>5820.35</v>
      </c>
      <c r="O366" s="39">
        <f t="shared" si="16"/>
        <v>0</v>
      </c>
      <c r="P366" s="39">
        <v>5820.35</v>
      </c>
      <c r="Q366" s="40">
        <f t="shared" si="14"/>
        <v>99.999140952511866</v>
      </c>
      <c r="R366" s="40">
        <f t="shared" si="15"/>
        <v>35.928086419753093</v>
      </c>
    </row>
    <row r="367" spans="4:18">
      <c r="F367" s="37" t="s">
        <v>253</v>
      </c>
      <c r="G367" s="38" t="s">
        <v>254</v>
      </c>
      <c r="H367" s="39">
        <v>0</v>
      </c>
      <c r="I367" s="39">
        <v>0</v>
      </c>
      <c r="J367" s="39">
        <v>16200</v>
      </c>
      <c r="K367" s="39">
        <v>5820.4</v>
      </c>
      <c r="L367" s="39">
        <v>16200</v>
      </c>
      <c r="M367" s="39">
        <v>0</v>
      </c>
      <c r="N367" s="39">
        <v>5820.35</v>
      </c>
      <c r="O367" s="39">
        <f t="shared" si="16"/>
        <v>0</v>
      </c>
      <c r="P367" s="39">
        <v>5820.35</v>
      </c>
      <c r="Q367" s="40">
        <f t="shared" si="14"/>
        <v>99.999140952511866</v>
      </c>
      <c r="R367" s="40">
        <f t="shared" si="15"/>
        <v>35.928086419753093</v>
      </c>
    </row>
    <row r="368" spans="4:18" ht="31.5">
      <c r="D368" s="37" t="s">
        <v>182</v>
      </c>
      <c r="G368" s="38" t="s">
        <v>269</v>
      </c>
      <c r="H368" s="39">
        <v>6790</v>
      </c>
      <c r="I368" s="39">
        <v>6790</v>
      </c>
      <c r="J368" s="39">
        <v>6790</v>
      </c>
      <c r="K368" s="39">
        <v>1993.6</v>
      </c>
      <c r="L368" s="39">
        <v>6790</v>
      </c>
      <c r="M368" s="39">
        <v>0</v>
      </c>
      <c r="N368" s="39">
        <v>1993.5419999999999</v>
      </c>
      <c r="O368" s="39">
        <f t="shared" si="16"/>
        <v>0</v>
      </c>
      <c r="P368" s="39">
        <v>1993.5419999999999</v>
      </c>
      <c r="Q368" s="40">
        <f t="shared" si="14"/>
        <v>99.997090690208665</v>
      </c>
      <c r="R368" s="40">
        <f t="shared" si="15"/>
        <v>29.359970544918994</v>
      </c>
    </row>
    <row r="369" spans="4:18">
      <c r="E369" s="37" t="s">
        <v>140</v>
      </c>
      <c r="G369" s="38" t="s">
        <v>141</v>
      </c>
      <c r="H369" s="39">
        <v>0</v>
      </c>
      <c r="I369" s="39">
        <v>0</v>
      </c>
      <c r="J369" s="39">
        <v>6790</v>
      </c>
      <c r="K369" s="39">
        <v>1993.6</v>
      </c>
      <c r="L369" s="39">
        <v>6790</v>
      </c>
      <c r="M369" s="39">
        <v>0</v>
      </c>
      <c r="N369" s="39">
        <v>1993.5419999999999</v>
      </c>
      <c r="O369" s="39">
        <f t="shared" si="16"/>
        <v>0</v>
      </c>
      <c r="P369" s="39">
        <v>1993.5419999999999</v>
      </c>
      <c r="Q369" s="40">
        <f t="shared" si="14"/>
        <v>99.997090690208665</v>
      </c>
      <c r="R369" s="40">
        <f t="shared" si="15"/>
        <v>29.359970544918994</v>
      </c>
    </row>
    <row r="370" spans="4:18">
      <c r="F370" s="37" t="s">
        <v>253</v>
      </c>
      <c r="G370" s="38" t="s">
        <v>254</v>
      </c>
      <c r="H370" s="39">
        <v>0</v>
      </c>
      <c r="I370" s="39">
        <v>0</v>
      </c>
      <c r="J370" s="39">
        <v>6790</v>
      </c>
      <c r="K370" s="39">
        <v>1993.6</v>
      </c>
      <c r="L370" s="39">
        <v>6790</v>
      </c>
      <c r="M370" s="39">
        <v>0</v>
      </c>
      <c r="N370" s="39">
        <v>1993.5419999999999</v>
      </c>
      <c r="O370" s="39">
        <f t="shared" si="16"/>
        <v>0</v>
      </c>
      <c r="P370" s="39">
        <v>1993.5419999999999</v>
      </c>
      <c r="Q370" s="40">
        <f t="shared" si="14"/>
        <v>99.997090690208665</v>
      </c>
      <c r="R370" s="40">
        <f t="shared" si="15"/>
        <v>29.359970544918994</v>
      </c>
    </row>
    <row r="371" spans="4:18" ht="42">
      <c r="D371" s="37" t="s">
        <v>270</v>
      </c>
      <c r="G371" s="38" t="s">
        <v>271</v>
      </c>
      <c r="H371" s="39">
        <v>424502</v>
      </c>
      <c r="I371" s="39">
        <v>424502</v>
      </c>
      <c r="J371" s="39">
        <v>460188.3</v>
      </c>
      <c r="K371" s="39">
        <v>129130.3</v>
      </c>
      <c r="L371" s="39">
        <v>460188.3</v>
      </c>
      <c r="M371" s="39">
        <v>0</v>
      </c>
      <c r="N371" s="39">
        <v>129128.3296</v>
      </c>
      <c r="O371" s="39">
        <f t="shared" si="16"/>
        <v>0</v>
      </c>
      <c r="P371" s="39">
        <v>129128.3296</v>
      </c>
      <c r="Q371" s="40">
        <f t="shared" si="14"/>
        <v>99.998474099417393</v>
      </c>
      <c r="R371" s="40">
        <f t="shared" si="15"/>
        <v>28.059889745132587</v>
      </c>
    </row>
    <row r="372" spans="4:18">
      <c r="E372" s="37" t="s">
        <v>140</v>
      </c>
      <c r="G372" s="38" t="s">
        <v>141</v>
      </c>
      <c r="H372" s="39">
        <v>0</v>
      </c>
      <c r="I372" s="39">
        <v>0</v>
      </c>
      <c r="J372" s="39">
        <v>408890</v>
      </c>
      <c r="K372" s="39">
        <v>113777.3</v>
      </c>
      <c r="L372" s="39">
        <v>408890</v>
      </c>
      <c r="M372" s="39">
        <v>0</v>
      </c>
      <c r="N372" s="39">
        <v>113775.8296</v>
      </c>
      <c r="O372" s="39">
        <f t="shared" si="16"/>
        <v>0</v>
      </c>
      <c r="P372" s="39">
        <v>113775.8296</v>
      </c>
      <c r="Q372" s="40">
        <f t="shared" si="14"/>
        <v>99.998707650823135</v>
      </c>
      <c r="R372" s="40">
        <f t="shared" si="15"/>
        <v>27.825534887133458</v>
      </c>
    </row>
    <row r="373" spans="4:18">
      <c r="F373" s="37" t="s">
        <v>253</v>
      </c>
      <c r="G373" s="38" t="s">
        <v>254</v>
      </c>
      <c r="H373" s="39">
        <v>0</v>
      </c>
      <c r="I373" s="39">
        <v>0</v>
      </c>
      <c r="J373" s="39">
        <v>408890</v>
      </c>
      <c r="K373" s="39">
        <v>113777.3</v>
      </c>
      <c r="L373" s="39">
        <v>408890</v>
      </c>
      <c r="M373" s="39">
        <v>0</v>
      </c>
      <c r="N373" s="39">
        <v>113775.82956</v>
      </c>
      <c r="O373" s="39">
        <f t="shared" si="16"/>
        <v>0</v>
      </c>
      <c r="P373" s="39">
        <v>113775.82956</v>
      </c>
      <c r="Q373" s="40">
        <f t="shared" si="14"/>
        <v>99.998707615666731</v>
      </c>
      <c r="R373" s="40">
        <f t="shared" si="15"/>
        <v>27.825534877350876</v>
      </c>
    </row>
    <row r="374" spans="4:18" ht="21">
      <c r="E374" s="37" t="s">
        <v>190</v>
      </c>
      <c r="G374" s="38" t="s">
        <v>191</v>
      </c>
      <c r="H374" s="39">
        <v>0</v>
      </c>
      <c r="I374" s="39">
        <v>0</v>
      </c>
      <c r="J374" s="39">
        <v>51298.3</v>
      </c>
      <c r="K374" s="39">
        <v>15353</v>
      </c>
      <c r="L374" s="39">
        <v>51298.3</v>
      </c>
      <c r="M374" s="39">
        <v>0</v>
      </c>
      <c r="N374" s="39">
        <v>15352.5</v>
      </c>
      <c r="O374" s="39">
        <f t="shared" si="16"/>
        <v>0</v>
      </c>
      <c r="P374" s="39">
        <v>15352.5</v>
      </c>
      <c r="Q374" s="40">
        <f t="shared" si="14"/>
        <v>99.996743307496899</v>
      </c>
      <c r="R374" s="40">
        <f t="shared" si="15"/>
        <v>29.927892347309754</v>
      </c>
    </row>
    <row r="375" spans="4:18">
      <c r="F375" s="37" t="s">
        <v>253</v>
      </c>
      <c r="G375" s="38" t="s">
        <v>254</v>
      </c>
      <c r="H375" s="39">
        <v>0</v>
      </c>
      <c r="I375" s="39">
        <v>0</v>
      </c>
      <c r="J375" s="39">
        <v>51298.3</v>
      </c>
      <c r="K375" s="39">
        <v>15353</v>
      </c>
      <c r="L375" s="39">
        <v>51298.3</v>
      </c>
      <c r="M375" s="39">
        <v>0</v>
      </c>
      <c r="N375" s="39">
        <v>15352.5</v>
      </c>
      <c r="O375" s="39">
        <f t="shared" si="16"/>
        <v>0</v>
      </c>
      <c r="P375" s="39">
        <v>15352.5</v>
      </c>
      <c r="Q375" s="40">
        <f t="shared" si="14"/>
        <v>99.996743307496899</v>
      </c>
      <c r="R375" s="40">
        <f t="shared" si="15"/>
        <v>29.927892347309754</v>
      </c>
    </row>
    <row r="376" spans="4:18" ht="21">
      <c r="D376" s="37" t="s">
        <v>272</v>
      </c>
      <c r="G376" s="38" t="s">
        <v>273</v>
      </c>
      <c r="H376" s="39">
        <v>134367</v>
      </c>
      <c r="I376" s="39">
        <v>138195.1</v>
      </c>
      <c r="J376" s="39">
        <v>138195.1</v>
      </c>
      <c r="K376" s="39">
        <v>39907.199999999997</v>
      </c>
      <c r="L376" s="39">
        <v>138195.1</v>
      </c>
      <c r="M376" s="39">
        <v>0</v>
      </c>
      <c r="N376" s="39">
        <v>54228.915800000002</v>
      </c>
      <c r="O376" s="39">
        <f t="shared" si="16"/>
        <v>14322.179900000003</v>
      </c>
      <c r="P376" s="39">
        <v>39906.7359</v>
      </c>
      <c r="Q376" s="40">
        <f t="shared" si="14"/>
        <v>99.99883705196055</v>
      </c>
      <c r="R376" s="40">
        <f t="shared" si="15"/>
        <v>28.877099043309055</v>
      </c>
    </row>
    <row r="377" spans="4:18">
      <c r="E377" s="37" t="s">
        <v>140</v>
      </c>
      <c r="G377" s="38" t="s">
        <v>141</v>
      </c>
      <c r="H377" s="39">
        <v>0</v>
      </c>
      <c r="I377" s="39">
        <v>0</v>
      </c>
      <c r="J377" s="39">
        <v>138195.1</v>
      </c>
      <c r="K377" s="39">
        <v>39907.199999999997</v>
      </c>
      <c r="L377" s="39">
        <v>138195.1</v>
      </c>
      <c r="M377" s="39">
        <v>0</v>
      </c>
      <c r="N377" s="39">
        <v>54228.915800000002</v>
      </c>
      <c r="O377" s="39">
        <f t="shared" si="16"/>
        <v>14322.179900000003</v>
      </c>
      <c r="P377" s="39">
        <v>39906.7359</v>
      </c>
      <c r="Q377" s="40">
        <f t="shared" si="14"/>
        <v>99.99883705196055</v>
      </c>
      <c r="R377" s="40">
        <f t="shared" si="15"/>
        <v>28.877099043309055</v>
      </c>
    </row>
    <row r="378" spans="4:18">
      <c r="F378" s="37" t="s">
        <v>142</v>
      </c>
      <c r="G378" s="38" t="s">
        <v>143</v>
      </c>
      <c r="H378" s="39">
        <v>0</v>
      </c>
      <c r="I378" s="39">
        <v>0</v>
      </c>
      <c r="J378" s="39">
        <v>79337.8</v>
      </c>
      <c r="K378" s="39">
        <v>23865.8</v>
      </c>
      <c r="L378" s="39">
        <v>79337.8</v>
      </c>
      <c r="M378" s="39">
        <v>0</v>
      </c>
      <c r="N378" s="39">
        <v>23865.8</v>
      </c>
      <c r="O378" s="39">
        <f t="shared" si="16"/>
        <v>0</v>
      </c>
      <c r="P378" s="39">
        <v>23865.8</v>
      </c>
      <c r="Q378" s="40">
        <f t="shared" si="14"/>
        <v>100</v>
      </c>
      <c r="R378" s="40">
        <f t="shared" si="15"/>
        <v>30.081247526399775</v>
      </c>
    </row>
    <row r="379" spans="4:18">
      <c r="F379" s="37" t="s">
        <v>145</v>
      </c>
      <c r="G379" s="38" t="s">
        <v>146</v>
      </c>
      <c r="H379" s="39">
        <v>0</v>
      </c>
      <c r="I379" s="39">
        <v>0</v>
      </c>
      <c r="J379" s="39">
        <v>3929.8</v>
      </c>
      <c r="K379" s="39">
        <v>450.7</v>
      </c>
      <c r="L379" s="39">
        <v>3929.8</v>
      </c>
      <c r="M379" s="39">
        <v>0</v>
      </c>
      <c r="N379" s="39">
        <v>450.64499999999998</v>
      </c>
      <c r="O379" s="39">
        <f t="shared" si="16"/>
        <v>0</v>
      </c>
      <c r="P379" s="39">
        <v>450.64499999999998</v>
      </c>
      <c r="Q379" s="40">
        <f t="shared" si="14"/>
        <v>99.987796760594634</v>
      </c>
      <c r="R379" s="40">
        <f t="shared" si="15"/>
        <v>11.467377474680644</v>
      </c>
    </row>
    <row r="380" spans="4:18">
      <c r="F380" s="37" t="s">
        <v>147</v>
      </c>
      <c r="G380" s="38" t="s">
        <v>39</v>
      </c>
      <c r="H380" s="39">
        <v>0</v>
      </c>
      <c r="I380" s="39">
        <v>0</v>
      </c>
      <c r="J380" s="39">
        <v>3103.2</v>
      </c>
      <c r="K380" s="39">
        <v>1357.2</v>
      </c>
      <c r="L380" s="39">
        <v>3103.2</v>
      </c>
      <c r="M380" s="39">
        <v>0</v>
      </c>
      <c r="N380" s="39">
        <v>1357.1997200000001</v>
      </c>
      <c r="O380" s="39">
        <f t="shared" si="16"/>
        <v>0</v>
      </c>
      <c r="P380" s="39">
        <v>1357.1997200000001</v>
      </c>
      <c r="Q380" s="40">
        <f t="shared" si="14"/>
        <v>99.999979369289719</v>
      </c>
      <c r="R380" s="40">
        <f t="shared" si="15"/>
        <v>43.735489816963138</v>
      </c>
    </row>
    <row r="381" spans="4:18" ht="31.5">
      <c r="F381" s="37" t="s">
        <v>148</v>
      </c>
      <c r="G381" s="38" t="s">
        <v>149</v>
      </c>
      <c r="H381" s="39">
        <v>0</v>
      </c>
      <c r="I381" s="39">
        <v>0</v>
      </c>
      <c r="J381" s="39">
        <v>2388.1</v>
      </c>
      <c r="K381" s="39">
        <v>665</v>
      </c>
      <c r="L381" s="39">
        <v>2388.1</v>
      </c>
      <c r="M381" s="39">
        <v>0</v>
      </c>
      <c r="N381" s="39">
        <v>664.92592000000002</v>
      </c>
      <c r="O381" s="39">
        <f t="shared" si="16"/>
        <v>0</v>
      </c>
      <c r="P381" s="39">
        <v>664.92592000000002</v>
      </c>
      <c r="Q381" s="40">
        <f t="shared" si="14"/>
        <v>99.988860150375942</v>
      </c>
      <c r="R381" s="40">
        <f t="shared" si="15"/>
        <v>27.84330304426113</v>
      </c>
    </row>
    <row r="382" spans="4:18">
      <c r="F382" s="37" t="s">
        <v>150</v>
      </c>
      <c r="G382" s="38" t="s">
        <v>151</v>
      </c>
      <c r="H382" s="39">
        <v>0</v>
      </c>
      <c r="I382" s="39">
        <v>0</v>
      </c>
      <c r="J382" s="39">
        <v>113.6</v>
      </c>
      <c r="K382" s="39">
        <v>83.6</v>
      </c>
      <c r="L382" s="39">
        <v>113.6</v>
      </c>
      <c r="M382" s="39">
        <v>0</v>
      </c>
      <c r="N382" s="39">
        <v>83.563329999999993</v>
      </c>
      <c r="O382" s="39">
        <f t="shared" si="16"/>
        <v>0</v>
      </c>
      <c r="P382" s="39">
        <v>83.563329999999993</v>
      </c>
      <c r="Q382" s="40">
        <f t="shared" si="14"/>
        <v>99.956136363636361</v>
      </c>
      <c r="R382" s="40">
        <f t="shared" si="15"/>
        <v>73.559269366197171</v>
      </c>
    </row>
    <row r="383" spans="4:18" ht="21">
      <c r="F383" s="37" t="s">
        <v>152</v>
      </c>
      <c r="G383" s="38" t="s">
        <v>153</v>
      </c>
      <c r="H383" s="39">
        <v>0</v>
      </c>
      <c r="I383" s="39">
        <v>0</v>
      </c>
      <c r="J383" s="39">
        <v>2068</v>
      </c>
      <c r="K383" s="39">
        <v>605</v>
      </c>
      <c r="L383" s="39">
        <v>2068</v>
      </c>
      <c r="M383" s="39">
        <v>0</v>
      </c>
      <c r="N383" s="39">
        <v>604.98</v>
      </c>
      <c r="O383" s="39">
        <f t="shared" si="16"/>
        <v>0</v>
      </c>
      <c r="P383" s="39">
        <v>604.98</v>
      </c>
      <c r="Q383" s="40">
        <f t="shared" si="14"/>
        <v>99.99669421487603</v>
      </c>
      <c r="R383" s="40">
        <f t="shared" si="15"/>
        <v>29.254352030947778</v>
      </c>
    </row>
    <row r="384" spans="4:18">
      <c r="F384" s="37" t="s">
        <v>274</v>
      </c>
      <c r="G384" s="38" t="s">
        <v>275</v>
      </c>
      <c r="H384" s="39">
        <v>0</v>
      </c>
      <c r="I384" s="39">
        <v>0</v>
      </c>
      <c r="J384" s="39">
        <v>26343.8</v>
      </c>
      <c r="K384" s="39">
        <v>5755.9</v>
      </c>
      <c r="L384" s="39">
        <v>26343.8</v>
      </c>
      <c r="M384" s="39">
        <v>0</v>
      </c>
      <c r="N384" s="39">
        <v>16851.960999999999</v>
      </c>
      <c r="O384" s="39">
        <f t="shared" si="16"/>
        <v>11096.061</v>
      </c>
      <c r="P384" s="39">
        <v>5755.9</v>
      </c>
      <c r="Q384" s="40">
        <f t="shared" si="14"/>
        <v>100</v>
      </c>
      <c r="R384" s="40">
        <f t="shared" si="15"/>
        <v>21.849163750104388</v>
      </c>
    </row>
    <row r="385" spans="4:18" ht="31.5">
      <c r="F385" s="37" t="s">
        <v>240</v>
      </c>
      <c r="G385" s="38" t="s">
        <v>241</v>
      </c>
      <c r="H385" s="39">
        <v>0</v>
      </c>
      <c r="I385" s="39">
        <v>0</v>
      </c>
      <c r="J385" s="39">
        <v>667</v>
      </c>
      <c r="K385" s="39">
        <v>277</v>
      </c>
      <c r="L385" s="39">
        <v>667</v>
      </c>
      <c r="M385" s="39">
        <v>0</v>
      </c>
      <c r="N385" s="39">
        <v>276.72192000000001</v>
      </c>
      <c r="O385" s="39">
        <f t="shared" si="16"/>
        <v>0</v>
      </c>
      <c r="P385" s="39">
        <v>276.72192000000001</v>
      </c>
      <c r="Q385" s="40">
        <f t="shared" si="14"/>
        <v>99.89961010830325</v>
      </c>
      <c r="R385" s="40">
        <f t="shared" si="15"/>
        <v>41.487544227886062</v>
      </c>
    </row>
    <row r="386" spans="4:18" ht="21">
      <c r="F386" s="37" t="s">
        <v>160</v>
      </c>
      <c r="G386" s="38" t="s">
        <v>161</v>
      </c>
      <c r="H386" s="39">
        <v>0</v>
      </c>
      <c r="I386" s="39">
        <v>0</v>
      </c>
      <c r="J386" s="39">
        <v>1011</v>
      </c>
      <c r="K386" s="39">
        <v>182</v>
      </c>
      <c r="L386" s="39">
        <v>1011</v>
      </c>
      <c r="M386" s="39">
        <v>0</v>
      </c>
      <c r="N386" s="39">
        <v>182</v>
      </c>
      <c r="O386" s="39">
        <f t="shared" si="16"/>
        <v>0</v>
      </c>
      <c r="P386" s="39">
        <v>182</v>
      </c>
      <c r="Q386" s="40">
        <f t="shared" si="14"/>
        <v>100</v>
      </c>
      <c r="R386" s="40">
        <f t="shared" si="15"/>
        <v>18.001978239366963</v>
      </c>
    </row>
    <row r="387" spans="4:18">
      <c r="F387" s="37" t="s">
        <v>162</v>
      </c>
      <c r="G387" s="38" t="s">
        <v>163</v>
      </c>
      <c r="H387" s="39">
        <v>0</v>
      </c>
      <c r="I387" s="39">
        <v>0</v>
      </c>
      <c r="J387" s="39">
        <v>2240.8000000000002</v>
      </c>
      <c r="K387" s="39">
        <v>86.9</v>
      </c>
      <c r="L387" s="39">
        <v>2240.8000000000002</v>
      </c>
      <c r="M387" s="39">
        <v>0</v>
      </c>
      <c r="N387" s="39">
        <v>86.9</v>
      </c>
      <c r="O387" s="39">
        <f t="shared" si="16"/>
        <v>0</v>
      </c>
      <c r="P387" s="39">
        <v>86.9</v>
      </c>
      <c r="Q387" s="40">
        <f t="shared" si="14"/>
        <v>100</v>
      </c>
      <c r="R387" s="40">
        <f t="shared" si="15"/>
        <v>3.8780792574080687</v>
      </c>
    </row>
    <row r="388" spans="4:18">
      <c r="F388" s="37" t="s">
        <v>174</v>
      </c>
      <c r="G388" s="38" t="s">
        <v>175</v>
      </c>
      <c r="H388" s="39">
        <v>0</v>
      </c>
      <c r="I388" s="39">
        <v>0</v>
      </c>
      <c r="J388" s="39">
        <v>9872</v>
      </c>
      <c r="K388" s="39">
        <v>4407</v>
      </c>
      <c r="L388" s="39">
        <v>9872</v>
      </c>
      <c r="M388" s="39">
        <v>0</v>
      </c>
      <c r="N388" s="39">
        <v>4407</v>
      </c>
      <c r="O388" s="39">
        <f t="shared" si="16"/>
        <v>0</v>
      </c>
      <c r="P388" s="39">
        <v>4407</v>
      </c>
      <c r="Q388" s="40">
        <f t="shared" si="14"/>
        <v>100</v>
      </c>
      <c r="R388" s="40">
        <f t="shared" si="15"/>
        <v>44.641410048622362</v>
      </c>
    </row>
    <row r="389" spans="4:18">
      <c r="F389" s="37" t="s">
        <v>164</v>
      </c>
      <c r="G389" s="38" t="s">
        <v>165</v>
      </c>
      <c r="H389" s="39">
        <v>0</v>
      </c>
      <c r="I389" s="39">
        <v>0</v>
      </c>
      <c r="J389" s="39">
        <v>982.4</v>
      </c>
      <c r="K389" s="39">
        <v>507.4</v>
      </c>
      <c r="L389" s="39">
        <v>982.4</v>
      </c>
      <c r="M389" s="39">
        <v>0</v>
      </c>
      <c r="N389" s="39">
        <v>713.99887999999999</v>
      </c>
      <c r="O389" s="39">
        <f t="shared" si="16"/>
        <v>206.59888000000001</v>
      </c>
      <c r="P389" s="39">
        <v>507.4</v>
      </c>
      <c r="Q389" s="40">
        <f t="shared" si="14"/>
        <v>100</v>
      </c>
      <c r="R389" s="40">
        <f t="shared" si="15"/>
        <v>51.649022801302934</v>
      </c>
    </row>
    <row r="390" spans="4:18">
      <c r="F390" s="37" t="s">
        <v>166</v>
      </c>
      <c r="G390" s="38" t="s">
        <v>167</v>
      </c>
      <c r="H390" s="39">
        <v>0</v>
      </c>
      <c r="I390" s="39">
        <v>0</v>
      </c>
      <c r="J390" s="39">
        <v>5775</v>
      </c>
      <c r="K390" s="39">
        <v>1517.1</v>
      </c>
      <c r="L390" s="39">
        <v>5775</v>
      </c>
      <c r="M390" s="39">
        <v>0</v>
      </c>
      <c r="N390" s="39">
        <v>4536.62</v>
      </c>
      <c r="O390" s="39">
        <f t="shared" si="16"/>
        <v>3019.52</v>
      </c>
      <c r="P390" s="39">
        <v>1517.1</v>
      </c>
      <c r="Q390" s="40">
        <f t="shared" si="14"/>
        <v>100</v>
      </c>
      <c r="R390" s="40">
        <f t="shared" si="15"/>
        <v>26.270129870129864</v>
      </c>
    </row>
    <row r="391" spans="4:18">
      <c r="F391" s="37" t="s">
        <v>170</v>
      </c>
      <c r="G391" s="38" t="s">
        <v>171</v>
      </c>
      <c r="H391" s="39">
        <v>0</v>
      </c>
      <c r="I391" s="39">
        <v>0</v>
      </c>
      <c r="J391" s="39">
        <v>362.6</v>
      </c>
      <c r="K391" s="39">
        <v>146.6</v>
      </c>
      <c r="L391" s="39">
        <v>362.6</v>
      </c>
      <c r="M391" s="39">
        <v>0</v>
      </c>
      <c r="N391" s="39">
        <v>146.6</v>
      </c>
      <c r="O391" s="39">
        <f t="shared" si="16"/>
        <v>0</v>
      </c>
      <c r="P391" s="39">
        <v>146.6</v>
      </c>
      <c r="Q391" s="40">
        <f t="shared" si="14"/>
        <v>100</v>
      </c>
      <c r="R391" s="40">
        <f t="shared" si="15"/>
        <v>40.430226144511856</v>
      </c>
    </row>
    <row r="392" spans="4:18" ht="21">
      <c r="D392" s="37" t="s">
        <v>276</v>
      </c>
      <c r="G392" s="38" t="s">
        <v>277</v>
      </c>
      <c r="H392" s="39">
        <v>335040</v>
      </c>
      <c r="I392" s="39">
        <v>407779.2</v>
      </c>
      <c r="J392" s="39">
        <v>407779.2</v>
      </c>
      <c r="K392" s="39">
        <v>123561.1</v>
      </c>
      <c r="L392" s="39">
        <v>407779.2</v>
      </c>
      <c r="M392" s="39">
        <v>0</v>
      </c>
      <c r="N392" s="39">
        <v>124130.5866</v>
      </c>
      <c r="O392" s="39">
        <f t="shared" si="16"/>
        <v>571.61499999999069</v>
      </c>
      <c r="P392" s="39">
        <v>123558.9716</v>
      </c>
      <c r="Q392" s="40">
        <f t="shared" si="14"/>
        <v>99.998277451398536</v>
      </c>
      <c r="R392" s="40">
        <f t="shared" si="15"/>
        <v>30.300459562429864</v>
      </c>
    </row>
    <row r="393" spans="4:18">
      <c r="E393" s="37" t="s">
        <v>140</v>
      </c>
      <c r="G393" s="38" t="s">
        <v>141</v>
      </c>
      <c r="H393" s="39">
        <v>0</v>
      </c>
      <c r="I393" s="39">
        <v>0</v>
      </c>
      <c r="J393" s="39">
        <v>407779.2</v>
      </c>
      <c r="K393" s="39">
        <v>123561.1</v>
      </c>
      <c r="L393" s="39">
        <v>407779.2</v>
      </c>
      <c r="M393" s="39">
        <v>0</v>
      </c>
      <c r="N393" s="39">
        <v>124130.5866</v>
      </c>
      <c r="O393" s="39">
        <f t="shared" si="16"/>
        <v>571.61499999999069</v>
      </c>
      <c r="P393" s="39">
        <v>123558.9716</v>
      </c>
      <c r="Q393" s="40">
        <f t="shared" si="14"/>
        <v>99.998277451398536</v>
      </c>
      <c r="R393" s="40">
        <f t="shared" si="15"/>
        <v>30.300459562429864</v>
      </c>
    </row>
    <row r="394" spans="4:18">
      <c r="F394" s="37" t="s">
        <v>142</v>
      </c>
      <c r="G394" s="38" t="s">
        <v>143</v>
      </c>
      <c r="H394" s="39">
        <v>0</v>
      </c>
      <c r="I394" s="39">
        <v>0</v>
      </c>
      <c r="J394" s="39">
        <v>324914.8</v>
      </c>
      <c r="K394" s="39">
        <v>102218.6</v>
      </c>
      <c r="L394" s="39">
        <v>324914.8</v>
      </c>
      <c r="M394" s="39">
        <v>0</v>
      </c>
      <c r="N394" s="39">
        <v>102218.55899999999</v>
      </c>
      <c r="O394" s="39">
        <f t="shared" si="16"/>
        <v>0</v>
      </c>
      <c r="P394" s="39">
        <v>102218.55899999999</v>
      </c>
      <c r="Q394" s="40">
        <f t="shared" ref="Q394:Q457" si="17">IF(K394=0,0,P394/K394*100)</f>
        <v>99.999959889883044</v>
      </c>
      <c r="R394" s="40">
        <f t="shared" ref="R394:R457" si="18">IF(J394=0,0,P394/J394*100)</f>
        <v>31.460111696974096</v>
      </c>
    </row>
    <row r="395" spans="4:18">
      <c r="F395" s="37" t="s">
        <v>145</v>
      </c>
      <c r="G395" s="38" t="s">
        <v>146</v>
      </c>
      <c r="H395" s="39">
        <v>0</v>
      </c>
      <c r="I395" s="39">
        <v>0</v>
      </c>
      <c r="J395" s="39">
        <v>17059.2</v>
      </c>
      <c r="K395" s="39">
        <v>3686</v>
      </c>
      <c r="L395" s="39">
        <v>17059.2</v>
      </c>
      <c r="M395" s="39">
        <v>0</v>
      </c>
      <c r="N395" s="39">
        <v>3685.931</v>
      </c>
      <c r="O395" s="39">
        <f t="shared" si="16"/>
        <v>0</v>
      </c>
      <c r="P395" s="39">
        <v>3685.931</v>
      </c>
      <c r="Q395" s="40">
        <f t="shared" si="17"/>
        <v>99.998128052088987</v>
      </c>
      <c r="R395" s="40">
        <f t="shared" si="18"/>
        <v>21.606704886512848</v>
      </c>
    </row>
    <row r="396" spans="4:18">
      <c r="F396" s="37" t="s">
        <v>147</v>
      </c>
      <c r="G396" s="38" t="s">
        <v>39</v>
      </c>
      <c r="H396" s="39">
        <v>0</v>
      </c>
      <c r="I396" s="39">
        <v>0</v>
      </c>
      <c r="J396" s="39">
        <v>17560</v>
      </c>
      <c r="K396" s="39">
        <v>5496.7</v>
      </c>
      <c r="L396" s="39">
        <v>17560</v>
      </c>
      <c r="M396" s="39">
        <v>0</v>
      </c>
      <c r="N396" s="39">
        <v>5496.6239999999998</v>
      </c>
      <c r="O396" s="39">
        <f t="shared" si="16"/>
        <v>0</v>
      </c>
      <c r="P396" s="39">
        <v>5496.6239999999998</v>
      </c>
      <c r="Q396" s="40">
        <f t="shared" si="17"/>
        <v>99.99861735222953</v>
      </c>
      <c r="R396" s="40">
        <f t="shared" si="18"/>
        <v>31.301958997722096</v>
      </c>
    </row>
    <row r="397" spans="4:18" ht="31.5">
      <c r="F397" s="37" t="s">
        <v>148</v>
      </c>
      <c r="G397" s="38" t="s">
        <v>149</v>
      </c>
      <c r="H397" s="39">
        <v>0</v>
      </c>
      <c r="I397" s="39">
        <v>0</v>
      </c>
      <c r="J397" s="39">
        <v>10243</v>
      </c>
      <c r="K397" s="39">
        <v>3244.3</v>
      </c>
      <c r="L397" s="39">
        <v>10243</v>
      </c>
      <c r="M397" s="39">
        <v>0</v>
      </c>
      <c r="N397" s="39">
        <v>3244.22</v>
      </c>
      <c r="O397" s="39">
        <f t="shared" si="16"/>
        <v>0</v>
      </c>
      <c r="P397" s="39">
        <v>3244.22</v>
      </c>
      <c r="Q397" s="40">
        <f t="shared" si="17"/>
        <v>99.997534136793746</v>
      </c>
      <c r="R397" s="40">
        <f t="shared" si="18"/>
        <v>31.672556868105044</v>
      </c>
    </row>
    <row r="398" spans="4:18">
      <c r="F398" s="37" t="s">
        <v>150</v>
      </c>
      <c r="G398" s="38" t="s">
        <v>151</v>
      </c>
      <c r="H398" s="39">
        <v>0</v>
      </c>
      <c r="I398" s="39">
        <v>0</v>
      </c>
      <c r="J398" s="39">
        <v>85</v>
      </c>
      <c r="K398" s="39">
        <v>85</v>
      </c>
      <c r="L398" s="39">
        <v>85</v>
      </c>
      <c r="M398" s="39">
        <v>0</v>
      </c>
      <c r="N398" s="39">
        <v>84.975449999999995</v>
      </c>
      <c r="O398" s="39">
        <f t="shared" si="16"/>
        <v>0</v>
      </c>
      <c r="P398" s="39">
        <v>84.975449999999995</v>
      </c>
      <c r="Q398" s="40">
        <f t="shared" si="17"/>
        <v>99.971117647058819</v>
      </c>
      <c r="R398" s="40">
        <f t="shared" si="18"/>
        <v>99.971117647058819</v>
      </c>
    </row>
    <row r="399" spans="4:18" ht="21">
      <c r="F399" s="37" t="s">
        <v>152</v>
      </c>
      <c r="G399" s="38" t="s">
        <v>153</v>
      </c>
      <c r="H399" s="39">
        <v>0</v>
      </c>
      <c r="I399" s="39">
        <v>0</v>
      </c>
      <c r="J399" s="39">
        <v>9756</v>
      </c>
      <c r="K399" s="39">
        <v>2843.5</v>
      </c>
      <c r="L399" s="39">
        <v>9756</v>
      </c>
      <c r="M399" s="39">
        <v>0</v>
      </c>
      <c r="N399" s="39">
        <v>2843.462</v>
      </c>
      <c r="O399" s="39">
        <f t="shared" si="16"/>
        <v>0</v>
      </c>
      <c r="P399" s="39">
        <v>2843.462</v>
      </c>
      <c r="Q399" s="40">
        <f t="shared" si="17"/>
        <v>99.998663618779673</v>
      </c>
      <c r="R399" s="40">
        <f t="shared" si="18"/>
        <v>29.145776957769577</v>
      </c>
    </row>
    <row r="400" spans="4:18" ht="21">
      <c r="F400" s="37" t="s">
        <v>160</v>
      </c>
      <c r="G400" s="38" t="s">
        <v>161</v>
      </c>
      <c r="H400" s="39">
        <v>0</v>
      </c>
      <c r="I400" s="39">
        <v>0</v>
      </c>
      <c r="J400" s="39">
        <v>2040.8</v>
      </c>
      <c r="K400" s="39">
        <v>760.8</v>
      </c>
      <c r="L400" s="39">
        <v>2040.8</v>
      </c>
      <c r="M400" s="39">
        <v>0</v>
      </c>
      <c r="N400" s="39">
        <v>760.76</v>
      </c>
      <c r="O400" s="39">
        <f t="shared" si="16"/>
        <v>0</v>
      </c>
      <c r="P400" s="39">
        <v>760.76</v>
      </c>
      <c r="Q400" s="40">
        <f t="shared" si="17"/>
        <v>99.994742376445856</v>
      </c>
      <c r="R400" s="40">
        <f t="shared" si="18"/>
        <v>37.277538220305765</v>
      </c>
    </row>
    <row r="401" spans="4:18">
      <c r="F401" s="37" t="s">
        <v>162</v>
      </c>
      <c r="G401" s="38" t="s">
        <v>163</v>
      </c>
      <c r="H401" s="39">
        <v>0</v>
      </c>
      <c r="I401" s="39">
        <v>0</v>
      </c>
      <c r="J401" s="39">
        <v>3282</v>
      </c>
      <c r="K401" s="39">
        <v>470.3</v>
      </c>
      <c r="L401" s="39">
        <v>3282</v>
      </c>
      <c r="M401" s="39">
        <v>0</v>
      </c>
      <c r="N401" s="39">
        <v>470.18752000000001</v>
      </c>
      <c r="O401" s="39">
        <f t="shared" si="16"/>
        <v>0</v>
      </c>
      <c r="P401" s="39">
        <v>470.18752000000001</v>
      </c>
      <c r="Q401" s="40">
        <f t="shared" si="17"/>
        <v>99.976083351052509</v>
      </c>
      <c r="R401" s="40">
        <f t="shared" si="18"/>
        <v>14.326249847653868</v>
      </c>
    </row>
    <row r="402" spans="4:18">
      <c r="F402" s="37" t="s">
        <v>174</v>
      </c>
      <c r="G402" s="38" t="s">
        <v>175</v>
      </c>
      <c r="H402" s="39">
        <v>0</v>
      </c>
      <c r="I402" s="39">
        <v>0</v>
      </c>
      <c r="J402" s="39">
        <v>760.3</v>
      </c>
      <c r="K402" s="39">
        <v>377.4</v>
      </c>
      <c r="L402" s="39">
        <v>760.3</v>
      </c>
      <c r="M402" s="39">
        <v>0</v>
      </c>
      <c r="N402" s="39">
        <v>376.70481999999998</v>
      </c>
      <c r="O402" s="39">
        <f t="shared" si="16"/>
        <v>0</v>
      </c>
      <c r="P402" s="39">
        <v>376.70481999999998</v>
      </c>
      <c r="Q402" s="40">
        <f t="shared" si="17"/>
        <v>99.815797562268145</v>
      </c>
      <c r="R402" s="40">
        <f t="shared" si="18"/>
        <v>49.546865710903596</v>
      </c>
    </row>
    <row r="403" spans="4:18">
      <c r="F403" s="37" t="s">
        <v>164</v>
      </c>
      <c r="G403" s="38" t="s">
        <v>165</v>
      </c>
      <c r="H403" s="39">
        <v>0</v>
      </c>
      <c r="I403" s="39">
        <v>0</v>
      </c>
      <c r="J403" s="39">
        <v>334.7</v>
      </c>
      <c r="K403" s="39">
        <v>113.7</v>
      </c>
      <c r="L403" s="39">
        <v>334.7</v>
      </c>
      <c r="M403" s="39">
        <v>0</v>
      </c>
      <c r="N403" s="39">
        <v>334.69904000000002</v>
      </c>
      <c r="O403" s="39">
        <f t="shared" si="16"/>
        <v>221.71633000000003</v>
      </c>
      <c r="P403" s="39">
        <v>112.98271</v>
      </c>
      <c r="Q403" s="40">
        <f t="shared" si="17"/>
        <v>99.3691380826737</v>
      </c>
      <c r="R403" s="40">
        <f t="shared" si="18"/>
        <v>33.756411711980874</v>
      </c>
    </row>
    <row r="404" spans="4:18">
      <c r="F404" s="37" t="s">
        <v>166</v>
      </c>
      <c r="G404" s="38" t="s">
        <v>167</v>
      </c>
      <c r="H404" s="39">
        <v>0</v>
      </c>
      <c r="I404" s="39">
        <v>0</v>
      </c>
      <c r="J404" s="39">
        <v>10448</v>
      </c>
      <c r="K404" s="39">
        <v>537.4</v>
      </c>
      <c r="L404" s="39">
        <v>10448</v>
      </c>
      <c r="M404" s="39">
        <v>0</v>
      </c>
      <c r="N404" s="39">
        <v>887.24757999999997</v>
      </c>
      <c r="O404" s="39">
        <f t="shared" si="16"/>
        <v>349.89857999999992</v>
      </c>
      <c r="P404" s="39">
        <v>537.34900000000005</v>
      </c>
      <c r="Q404" s="40">
        <f t="shared" si="17"/>
        <v>99.990509862299987</v>
      </c>
      <c r="R404" s="40">
        <f t="shared" si="18"/>
        <v>5.1430800153139362</v>
      </c>
    </row>
    <row r="405" spans="4:18">
      <c r="F405" s="37" t="s">
        <v>170</v>
      </c>
      <c r="G405" s="38" t="s">
        <v>171</v>
      </c>
      <c r="H405" s="39">
        <v>0</v>
      </c>
      <c r="I405" s="39">
        <v>0</v>
      </c>
      <c r="J405" s="39">
        <v>11295.4</v>
      </c>
      <c r="K405" s="39">
        <v>3727.4</v>
      </c>
      <c r="L405" s="39">
        <v>11295.4</v>
      </c>
      <c r="M405" s="39">
        <v>0</v>
      </c>
      <c r="N405" s="39">
        <v>3727.2161500000002</v>
      </c>
      <c r="O405" s="39">
        <f t="shared" si="16"/>
        <v>0</v>
      </c>
      <c r="P405" s="39">
        <v>3727.2161500000002</v>
      </c>
      <c r="Q405" s="40">
        <f t="shared" si="17"/>
        <v>99.995067607447552</v>
      </c>
      <c r="R405" s="40">
        <f t="shared" si="18"/>
        <v>32.997646387024808</v>
      </c>
    </row>
    <row r="406" spans="4:18" ht="136.5">
      <c r="D406" s="37" t="s">
        <v>278</v>
      </c>
      <c r="G406" s="38" t="s">
        <v>279</v>
      </c>
      <c r="H406" s="39">
        <v>188787</v>
      </c>
      <c r="I406" s="39">
        <v>188787</v>
      </c>
      <c r="J406" s="39">
        <v>188787</v>
      </c>
      <c r="K406" s="39">
        <v>93455</v>
      </c>
      <c r="L406" s="39">
        <v>188787</v>
      </c>
      <c r="M406" s="39">
        <v>0</v>
      </c>
      <c r="N406" s="39">
        <v>93454.767399999997</v>
      </c>
      <c r="O406" s="39">
        <f t="shared" si="16"/>
        <v>0</v>
      </c>
      <c r="P406" s="39">
        <v>93454.767399999997</v>
      </c>
      <c r="Q406" s="40">
        <f t="shared" si="17"/>
        <v>99.999751110159963</v>
      </c>
      <c r="R406" s="40">
        <f t="shared" si="18"/>
        <v>49.502755698220746</v>
      </c>
    </row>
    <row r="407" spans="4:18">
      <c r="E407" s="37" t="s">
        <v>140</v>
      </c>
      <c r="G407" s="38" t="s">
        <v>141</v>
      </c>
      <c r="H407" s="39">
        <v>0</v>
      </c>
      <c r="I407" s="39">
        <v>0</v>
      </c>
      <c r="J407" s="39">
        <v>188787</v>
      </c>
      <c r="K407" s="39">
        <v>93455</v>
      </c>
      <c r="L407" s="39">
        <v>188787</v>
      </c>
      <c r="M407" s="39">
        <v>0</v>
      </c>
      <c r="N407" s="39">
        <v>93454.767399999997</v>
      </c>
      <c r="O407" s="39">
        <f t="shared" si="16"/>
        <v>0</v>
      </c>
      <c r="P407" s="39">
        <v>93454.767399999997</v>
      </c>
      <c r="Q407" s="40">
        <f t="shared" si="17"/>
        <v>99.999751110159963</v>
      </c>
      <c r="R407" s="40">
        <f t="shared" si="18"/>
        <v>49.502755698220746</v>
      </c>
    </row>
    <row r="408" spans="4:18">
      <c r="F408" s="37" t="s">
        <v>253</v>
      </c>
      <c r="G408" s="38" t="s">
        <v>254</v>
      </c>
      <c r="H408" s="39">
        <v>0</v>
      </c>
      <c r="I408" s="39">
        <v>0</v>
      </c>
      <c r="J408" s="39">
        <v>188787</v>
      </c>
      <c r="K408" s="39">
        <v>93455</v>
      </c>
      <c r="L408" s="39">
        <v>188787</v>
      </c>
      <c r="M408" s="39">
        <v>0</v>
      </c>
      <c r="N408" s="39">
        <v>93454.767449999999</v>
      </c>
      <c r="O408" s="39">
        <f t="shared" si="16"/>
        <v>0</v>
      </c>
      <c r="P408" s="39">
        <v>93454.767449999999</v>
      </c>
      <c r="Q408" s="40">
        <f t="shared" si="17"/>
        <v>99.999751163661657</v>
      </c>
      <c r="R408" s="40">
        <f t="shared" si="18"/>
        <v>49.502755724705622</v>
      </c>
    </row>
    <row r="409" spans="4:18" ht="21">
      <c r="D409" s="37" t="s">
        <v>280</v>
      </c>
      <c r="G409" s="38" t="s">
        <v>281</v>
      </c>
      <c r="H409" s="39">
        <v>85963</v>
      </c>
      <c r="I409" s="39">
        <v>96509</v>
      </c>
      <c r="J409" s="39">
        <v>96509</v>
      </c>
      <c r="K409" s="39">
        <v>27591.4</v>
      </c>
      <c r="L409" s="39">
        <v>96509</v>
      </c>
      <c r="M409" s="39">
        <v>0</v>
      </c>
      <c r="N409" s="39">
        <v>36028.3321</v>
      </c>
      <c r="O409" s="39">
        <f t="shared" si="16"/>
        <v>8437.338499999998</v>
      </c>
      <c r="P409" s="39">
        <v>27590.993600000002</v>
      </c>
      <c r="Q409" s="40">
        <f t="shared" si="17"/>
        <v>99.9985270772777</v>
      </c>
      <c r="R409" s="40">
        <f t="shared" si="18"/>
        <v>28.589036877389674</v>
      </c>
    </row>
    <row r="410" spans="4:18">
      <c r="E410" s="37" t="s">
        <v>140</v>
      </c>
      <c r="G410" s="38" t="s">
        <v>141</v>
      </c>
      <c r="H410" s="39">
        <v>0</v>
      </c>
      <c r="I410" s="39">
        <v>0</v>
      </c>
      <c r="J410" s="39">
        <v>96509</v>
      </c>
      <c r="K410" s="39">
        <v>27591.4</v>
      </c>
      <c r="L410" s="39">
        <v>96509</v>
      </c>
      <c r="M410" s="39">
        <v>0</v>
      </c>
      <c r="N410" s="39">
        <v>36028.3321</v>
      </c>
      <c r="O410" s="39">
        <f t="shared" si="16"/>
        <v>8437.338499999998</v>
      </c>
      <c r="P410" s="39">
        <v>27590.993600000002</v>
      </c>
      <c r="Q410" s="40">
        <f t="shared" si="17"/>
        <v>99.9985270772777</v>
      </c>
      <c r="R410" s="40">
        <f t="shared" si="18"/>
        <v>28.589036877389674</v>
      </c>
    </row>
    <row r="411" spans="4:18">
      <c r="F411" s="37" t="s">
        <v>142</v>
      </c>
      <c r="G411" s="38" t="s">
        <v>143</v>
      </c>
      <c r="H411" s="39">
        <v>0</v>
      </c>
      <c r="I411" s="39">
        <v>0</v>
      </c>
      <c r="J411" s="39">
        <v>68704.399999999994</v>
      </c>
      <c r="K411" s="39">
        <v>20847.400000000001</v>
      </c>
      <c r="L411" s="39">
        <v>68704.399999999994</v>
      </c>
      <c r="M411" s="39">
        <v>0</v>
      </c>
      <c r="N411" s="39">
        <v>20847.39978</v>
      </c>
      <c r="O411" s="39">
        <f t="shared" si="16"/>
        <v>0</v>
      </c>
      <c r="P411" s="39">
        <v>20847.39978</v>
      </c>
      <c r="Q411" s="40">
        <f t="shared" si="17"/>
        <v>99.999998944712516</v>
      </c>
      <c r="R411" s="40">
        <f t="shared" si="18"/>
        <v>30.343616682483223</v>
      </c>
    </row>
    <row r="412" spans="4:18">
      <c r="F412" s="37" t="s">
        <v>145</v>
      </c>
      <c r="G412" s="38" t="s">
        <v>146</v>
      </c>
      <c r="H412" s="39">
        <v>0</v>
      </c>
      <c r="I412" s="39">
        <v>0</v>
      </c>
      <c r="J412" s="39">
        <v>3683.6</v>
      </c>
      <c r="K412" s="39">
        <v>751.9</v>
      </c>
      <c r="L412" s="39">
        <v>3683.6</v>
      </c>
      <c r="M412" s="39">
        <v>0</v>
      </c>
      <c r="N412" s="39">
        <v>751.76800000000003</v>
      </c>
      <c r="O412" s="39">
        <f t="shared" si="16"/>
        <v>0</v>
      </c>
      <c r="P412" s="39">
        <v>751.76800000000003</v>
      </c>
      <c r="Q412" s="40">
        <f t="shared" si="17"/>
        <v>99.982444473999209</v>
      </c>
      <c r="R412" s="40">
        <f t="shared" si="18"/>
        <v>20.408513410793791</v>
      </c>
    </row>
    <row r="413" spans="4:18">
      <c r="F413" s="37" t="s">
        <v>147</v>
      </c>
      <c r="G413" s="38" t="s">
        <v>39</v>
      </c>
      <c r="H413" s="39">
        <v>0</v>
      </c>
      <c r="I413" s="39">
        <v>0</v>
      </c>
      <c r="J413" s="39">
        <v>3781</v>
      </c>
      <c r="K413" s="39">
        <v>976</v>
      </c>
      <c r="L413" s="39">
        <v>3781</v>
      </c>
      <c r="M413" s="39">
        <v>0</v>
      </c>
      <c r="N413" s="39">
        <v>976</v>
      </c>
      <c r="O413" s="39">
        <f t="shared" si="16"/>
        <v>0</v>
      </c>
      <c r="P413" s="39">
        <v>976</v>
      </c>
      <c r="Q413" s="40">
        <f t="shared" si="17"/>
        <v>100</v>
      </c>
      <c r="R413" s="40">
        <f t="shared" si="18"/>
        <v>25.813276910870144</v>
      </c>
    </row>
    <row r="414" spans="4:18" ht="31.5">
      <c r="F414" s="37" t="s">
        <v>148</v>
      </c>
      <c r="G414" s="38" t="s">
        <v>149</v>
      </c>
      <c r="H414" s="39">
        <v>0</v>
      </c>
      <c r="I414" s="39">
        <v>0</v>
      </c>
      <c r="J414" s="39">
        <v>2277.6</v>
      </c>
      <c r="K414" s="39">
        <v>696.6</v>
      </c>
      <c r="L414" s="39">
        <v>2277.6</v>
      </c>
      <c r="M414" s="39">
        <v>0</v>
      </c>
      <c r="N414" s="39">
        <v>696.6</v>
      </c>
      <c r="O414" s="39">
        <f t="shared" si="16"/>
        <v>0</v>
      </c>
      <c r="P414" s="39">
        <v>696.6</v>
      </c>
      <c r="Q414" s="40">
        <f t="shared" si="17"/>
        <v>100</v>
      </c>
      <c r="R414" s="40">
        <f t="shared" si="18"/>
        <v>30.584826132771344</v>
      </c>
    </row>
    <row r="415" spans="4:18">
      <c r="F415" s="37" t="s">
        <v>150</v>
      </c>
      <c r="G415" s="38" t="s">
        <v>151</v>
      </c>
      <c r="H415" s="39">
        <v>0</v>
      </c>
      <c r="I415" s="39">
        <v>0</v>
      </c>
      <c r="J415" s="39">
        <v>23.9</v>
      </c>
      <c r="K415" s="39">
        <v>23.9</v>
      </c>
      <c r="L415" s="39">
        <v>23.9</v>
      </c>
      <c r="M415" s="39">
        <v>0</v>
      </c>
      <c r="N415" s="39">
        <v>23.87079</v>
      </c>
      <c r="O415" s="39">
        <f t="shared" si="16"/>
        <v>0</v>
      </c>
      <c r="P415" s="39">
        <v>23.87079</v>
      </c>
      <c r="Q415" s="40">
        <f t="shared" si="17"/>
        <v>99.877782426778253</v>
      </c>
      <c r="R415" s="40">
        <f t="shared" si="18"/>
        <v>99.877782426778253</v>
      </c>
    </row>
    <row r="416" spans="4:18" ht="21">
      <c r="F416" s="37" t="s">
        <v>152</v>
      </c>
      <c r="G416" s="38" t="s">
        <v>153</v>
      </c>
      <c r="H416" s="39">
        <v>0</v>
      </c>
      <c r="I416" s="39">
        <v>0</v>
      </c>
      <c r="J416" s="39">
        <v>2219.6999999999998</v>
      </c>
      <c r="K416" s="39">
        <v>647</v>
      </c>
      <c r="L416" s="39">
        <v>2219.6999999999998</v>
      </c>
      <c r="M416" s="39">
        <v>0</v>
      </c>
      <c r="N416" s="39">
        <v>647</v>
      </c>
      <c r="O416" s="39">
        <f t="shared" si="16"/>
        <v>0</v>
      </c>
      <c r="P416" s="39">
        <v>647</v>
      </c>
      <c r="Q416" s="40">
        <f t="shared" si="17"/>
        <v>100</v>
      </c>
      <c r="R416" s="40">
        <f t="shared" si="18"/>
        <v>29.148083074289321</v>
      </c>
    </row>
    <row r="417" spans="2:18" ht="21">
      <c r="F417" s="37" t="s">
        <v>160</v>
      </c>
      <c r="G417" s="38" t="s">
        <v>161</v>
      </c>
      <c r="H417" s="39">
        <v>0</v>
      </c>
      <c r="I417" s="39">
        <v>0</v>
      </c>
      <c r="J417" s="39">
        <v>341</v>
      </c>
      <c r="K417" s="39">
        <v>204.2</v>
      </c>
      <c r="L417" s="39">
        <v>341</v>
      </c>
      <c r="M417" s="39">
        <v>0</v>
      </c>
      <c r="N417" s="39">
        <v>204.15248</v>
      </c>
      <c r="O417" s="39">
        <f t="shared" si="16"/>
        <v>0</v>
      </c>
      <c r="P417" s="39">
        <v>204.15248</v>
      </c>
      <c r="Q417" s="40">
        <f t="shared" si="17"/>
        <v>99.976728697355526</v>
      </c>
      <c r="R417" s="40">
        <f t="shared" si="18"/>
        <v>59.868762463343103</v>
      </c>
    </row>
    <row r="418" spans="2:18">
      <c r="F418" s="37" t="s">
        <v>162</v>
      </c>
      <c r="G418" s="38" t="s">
        <v>163</v>
      </c>
      <c r="H418" s="39">
        <v>0</v>
      </c>
      <c r="I418" s="39">
        <v>0</v>
      </c>
      <c r="J418" s="39">
        <v>1397.9</v>
      </c>
      <c r="K418" s="39">
        <v>290.39999999999998</v>
      </c>
      <c r="L418" s="39">
        <v>1397.9</v>
      </c>
      <c r="M418" s="39">
        <v>0</v>
      </c>
      <c r="N418" s="39">
        <v>290.34562</v>
      </c>
      <c r="O418" s="39">
        <f t="shared" si="16"/>
        <v>0</v>
      </c>
      <c r="P418" s="39">
        <v>290.34562</v>
      </c>
      <c r="Q418" s="40">
        <f t="shared" si="17"/>
        <v>99.981274104683209</v>
      </c>
      <c r="R418" s="40">
        <f t="shared" si="18"/>
        <v>20.77012804921668</v>
      </c>
    </row>
    <row r="419" spans="2:18">
      <c r="F419" s="37" t="s">
        <v>164</v>
      </c>
      <c r="G419" s="38" t="s">
        <v>165</v>
      </c>
      <c r="H419" s="39">
        <v>0</v>
      </c>
      <c r="I419" s="39">
        <v>0</v>
      </c>
      <c r="J419" s="39">
        <v>2061</v>
      </c>
      <c r="K419" s="39">
        <v>296.39999999999998</v>
      </c>
      <c r="L419" s="39">
        <v>2061</v>
      </c>
      <c r="M419" s="39">
        <v>0</v>
      </c>
      <c r="N419" s="39">
        <v>2060.09888</v>
      </c>
      <c r="O419" s="39">
        <f t="shared" si="16"/>
        <v>1763.71849</v>
      </c>
      <c r="P419" s="39">
        <v>296.38038999999998</v>
      </c>
      <c r="Q419" s="40">
        <f t="shared" si="17"/>
        <v>99.993383940620788</v>
      </c>
      <c r="R419" s="40">
        <f t="shared" si="18"/>
        <v>14.380416787967004</v>
      </c>
    </row>
    <row r="420" spans="2:18">
      <c r="F420" s="37" t="s">
        <v>166</v>
      </c>
      <c r="G420" s="38" t="s">
        <v>167</v>
      </c>
      <c r="H420" s="39">
        <v>0</v>
      </c>
      <c r="I420" s="39">
        <v>0</v>
      </c>
      <c r="J420" s="39">
        <v>11468.8</v>
      </c>
      <c r="K420" s="39">
        <v>2647.8</v>
      </c>
      <c r="L420" s="39">
        <v>11468.8</v>
      </c>
      <c r="M420" s="39">
        <v>0</v>
      </c>
      <c r="N420" s="39">
        <v>9321.42</v>
      </c>
      <c r="O420" s="39">
        <f t="shared" si="16"/>
        <v>6673.62</v>
      </c>
      <c r="P420" s="39">
        <v>2647.8</v>
      </c>
      <c r="Q420" s="40">
        <f t="shared" si="17"/>
        <v>100</v>
      </c>
      <c r="R420" s="40">
        <f t="shared" si="18"/>
        <v>23.086983816964288</v>
      </c>
    </row>
    <row r="421" spans="2:18">
      <c r="F421" s="37" t="s">
        <v>170</v>
      </c>
      <c r="G421" s="38" t="s">
        <v>171</v>
      </c>
      <c r="H421" s="39">
        <v>0</v>
      </c>
      <c r="I421" s="39">
        <v>0</v>
      </c>
      <c r="J421" s="39">
        <v>472.5</v>
      </c>
      <c r="K421" s="39">
        <v>132.19999999999999</v>
      </c>
      <c r="L421" s="39">
        <v>472.5</v>
      </c>
      <c r="M421" s="39">
        <v>0</v>
      </c>
      <c r="N421" s="39">
        <v>132.12299999999999</v>
      </c>
      <c r="O421" s="39">
        <f t="shared" si="16"/>
        <v>0</v>
      </c>
      <c r="P421" s="39">
        <v>132.12299999999999</v>
      </c>
      <c r="Q421" s="40">
        <f t="shared" si="17"/>
        <v>99.941754916792732</v>
      </c>
      <c r="R421" s="40">
        <f t="shared" si="18"/>
        <v>27.962539682539685</v>
      </c>
    </row>
    <row r="422" spans="2:18" ht="31.5">
      <c r="F422" s="37" t="s">
        <v>176</v>
      </c>
      <c r="G422" s="38" t="s">
        <v>177</v>
      </c>
      <c r="H422" s="39">
        <v>0</v>
      </c>
      <c r="I422" s="39">
        <v>0</v>
      </c>
      <c r="J422" s="39">
        <v>77.599999999999994</v>
      </c>
      <c r="K422" s="39">
        <v>77.599999999999994</v>
      </c>
      <c r="L422" s="39">
        <v>77.599999999999994</v>
      </c>
      <c r="M422" s="39">
        <v>0</v>
      </c>
      <c r="N422" s="39">
        <v>77.553560000000004</v>
      </c>
      <c r="O422" s="39">
        <f t="shared" ref="O422:O485" si="19">N422-P422</f>
        <v>0</v>
      </c>
      <c r="P422" s="39">
        <v>77.553560000000004</v>
      </c>
      <c r="Q422" s="40">
        <f t="shared" si="17"/>
        <v>99.940154639175276</v>
      </c>
      <c r="R422" s="40">
        <f t="shared" si="18"/>
        <v>99.940154639175276</v>
      </c>
    </row>
    <row r="423" spans="2:18" ht="21">
      <c r="B423" s="37" t="s">
        <v>212</v>
      </c>
      <c r="G423" s="38" t="s">
        <v>282</v>
      </c>
      <c r="H423" s="39">
        <v>812155</v>
      </c>
      <c r="I423" s="39">
        <v>812155</v>
      </c>
      <c r="J423" s="39">
        <v>832259</v>
      </c>
      <c r="K423" s="39">
        <v>146031.6</v>
      </c>
      <c r="L423" s="39">
        <v>832259</v>
      </c>
      <c r="M423" s="39">
        <v>0</v>
      </c>
      <c r="N423" s="39">
        <v>227655.1349</v>
      </c>
      <c r="O423" s="39">
        <f t="shared" si="19"/>
        <v>82469.396000000008</v>
      </c>
      <c r="P423" s="39">
        <v>145185.7389</v>
      </c>
      <c r="Q423" s="40">
        <f t="shared" si="17"/>
        <v>99.42076845011627</v>
      </c>
      <c r="R423" s="40">
        <f t="shared" si="18"/>
        <v>17.444778476411791</v>
      </c>
    </row>
    <row r="424" spans="2:18" ht="42">
      <c r="C424" s="37" t="s">
        <v>233</v>
      </c>
      <c r="G424" s="38" t="s">
        <v>234</v>
      </c>
      <c r="H424" s="39">
        <v>812155</v>
      </c>
      <c r="I424" s="39">
        <v>812155</v>
      </c>
      <c r="J424" s="39">
        <v>832259</v>
      </c>
      <c r="K424" s="39">
        <v>146031.6</v>
      </c>
      <c r="L424" s="39">
        <v>832259</v>
      </c>
      <c r="M424" s="39">
        <v>0</v>
      </c>
      <c r="N424" s="39">
        <v>227655.1349</v>
      </c>
      <c r="O424" s="39">
        <f t="shared" si="19"/>
        <v>82469.396000000008</v>
      </c>
      <c r="P424" s="39">
        <v>145185.7389</v>
      </c>
      <c r="Q424" s="40">
        <f t="shared" si="17"/>
        <v>99.42076845011627</v>
      </c>
      <c r="R424" s="40">
        <f t="shared" si="18"/>
        <v>17.444778476411791</v>
      </c>
    </row>
    <row r="425" spans="2:18" ht="31.5">
      <c r="D425" s="37" t="s">
        <v>283</v>
      </c>
      <c r="G425" s="38" t="s">
        <v>284</v>
      </c>
      <c r="H425" s="39">
        <v>2700</v>
      </c>
      <c r="I425" s="39">
        <v>2700</v>
      </c>
      <c r="J425" s="39">
        <v>2700</v>
      </c>
      <c r="K425" s="39">
        <v>317.60000000000002</v>
      </c>
      <c r="L425" s="39">
        <v>2700</v>
      </c>
      <c r="M425" s="39">
        <v>0</v>
      </c>
      <c r="N425" s="39">
        <v>317.52999999999997</v>
      </c>
      <c r="O425" s="39">
        <f t="shared" si="19"/>
        <v>0</v>
      </c>
      <c r="P425" s="39">
        <v>317.52999999999997</v>
      </c>
      <c r="Q425" s="40">
        <f t="shared" si="17"/>
        <v>99.97795969773297</v>
      </c>
      <c r="R425" s="40">
        <f t="shared" si="18"/>
        <v>11.760370370370369</v>
      </c>
    </row>
    <row r="426" spans="2:18">
      <c r="E426" s="37" t="s">
        <v>140</v>
      </c>
      <c r="G426" s="38" t="s">
        <v>141</v>
      </c>
      <c r="H426" s="39">
        <v>0</v>
      </c>
      <c r="I426" s="39">
        <v>0</v>
      </c>
      <c r="J426" s="39">
        <v>2700</v>
      </c>
      <c r="K426" s="39">
        <v>317.60000000000002</v>
      </c>
      <c r="L426" s="39">
        <v>2700</v>
      </c>
      <c r="M426" s="39">
        <v>0</v>
      </c>
      <c r="N426" s="39">
        <v>317.52999999999997</v>
      </c>
      <c r="O426" s="39">
        <f t="shared" si="19"/>
        <v>0</v>
      </c>
      <c r="P426" s="39">
        <v>317.52999999999997</v>
      </c>
      <c r="Q426" s="40">
        <f t="shared" si="17"/>
        <v>99.97795969773297</v>
      </c>
      <c r="R426" s="40">
        <f t="shared" si="18"/>
        <v>11.760370370370369</v>
      </c>
    </row>
    <row r="427" spans="2:18">
      <c r="F427" s="37" t="s">
        <v>166</v>
      </c>
      <c r="G427" s="38" t="s">
        <v>167</v>
      </c>
      <c r="H427" s="39">
        <v>0</v>
      </c>
      <c r="I427" s="39">
        <v>0</v>
      </c>
      <c r="J427" s="39">
        <v>2700</v>
      </c>
      <c r="K427" s="39">
        <v>317.60000000000002</v>
      </c>
      <c r="L427" s="39">
        <v>2700</v>
      </c>
      <c r="M427" s="39">
        <v>0</v>
      </c>
      <c r="N427" s="39">
        <v>317.52999999999997</v>
      </c>
      <c r="O427" s="39">
        <f t="shared" si="19"/>
        <v>0</v>
      </c>
      <c r="P427" s="39">
        <v>317.52999999999997</v>
      </c>
      <c r="Q427" s="40">
        <f t="shared" si="17"/>
        <v>99.97795969773297</v>
      </c>
      <c r="R427" s="40">
        <f t="shared" si="18"/>
        <v>11.760370370370369</v>
      </c>
    </row>
    <row r="428" spans="2:18" ht="31.5">
      <c r="D428" s="37" t="s">
        <v>285</v>
      </c>
      <c r="G428" s="38" t="s">
        <v>286</v>
      </c>
      <c r="H428" s="39">
        <v>159503</v>
      </c>
      <c r="I428" s="39">
        <v>159503</v>
      </c>
      <c r="J428" s="39">
        <v>175533</v>
      </c>
      <c r="K428" s="39">
        <v>18137.2</v>
      </c>
      <c r="L428" s="39">
        <v>175533</v>
      </c>
      <c r="M428" s="39">
        <v>0</v>
      </c>
      <c r="N428" s="39">
        <v>81726.091</v>
      </c>
      <c r="O428" s="39">
        <f t="shared" si="19"/>
        <v>64432.436000000002</v>
      </c>
      <c r="P428" s="39">
        <v>17293.654999999999</v>
      </c>
      <c r="Q428" s="40">
        <f t="shared" si="17"/>
        <v>95.349089164810437</v>
      </c>
      <c r="R428" s="40">
        <f t="shared" si="18"/>
        <v>9.852081944705553</v>
      </c>
    </row>
    <row r="429" spans="2:18">
      <c r="E429" s="37" t="s">
        <v>140</v>
      </c>
      <c r="G429" s="38" t="s">
        <v>141</v>
      </c>
      <c r="H429" s="39">
        <v>0</v>
      </c>
      <c r="I429" s="39">
        <v>0</v>
      </c>
      <c r="J429" s="39">
        <v>19856</v>
      </c>
      <c r="K429" s="39">
        <v>2327.1999999999998</v>
      </c>
      <c r="L429" s="39">
        <v>19856</v>
      </c>
      <c r="M429" s="39">
        <v>0</v>
      </c>
      <c r="N429" s="39">
        <v>15690</v>
      </c>
      <c r="O429" s="39">
        <f t="shared" si="19"/>
        <v>13362.886699999999</v>
      </c>
      <c r="P429" s="39">
        <v>2327.1133</v>
      </c>
      <c r="Q429" s="40">
        <f t="shared" si="17"/>
        <v>99.996274492952907</v>
      </c>
      <c r="R429" s="40">
        <f t="shared" si="18"/>
        <v>11.71995014101531</v>
      </c>
    </row>
    <row r="430" spans="2:18" ht="21">
      <c r="F430" s="37" t="s">
        <v>287</v>
      </c>
      <c r="G430" s="38" t="s">
        <v>288</v>
      </c>
      <c r="H430" s="39">
        <v>0</v>
      </c>
      <c r="I430" s="39">
        <v>0</v>
      </c>
      <c r="J430" s="39">
        <v>19856</v>
      </c>
      <c r="K430" s="39">
        <v>2327.1999999999998</v>
      </c>
      <c r="L430" s="39">
        <v>19856</v>
      </c>
      <c r="M430" s="39">
        <v>0</v>
      </c>
      <c r="N430" s="39">
        <v>15690</v>
      </c>
      <c r="O430" s="39">
        <f t="shared" si="19"/>
        <v>13362.88666</v>
      </c>
      <c r="P430" s="39">
        <v>2327.1133399999999</v>
      </c>
      <c r="Q430" s="40">
        <f t="shared" si="17"/>
        <v>99.996276211756623</v>
      </c>
      <c r="R430" s="40">
        <f t="shared" si="18"/>
        <v>11.719950342465753</v>
      </c>
    </row>
    <row r="431" spans="2:18" ht="21">
      <c r="E431" s="37" t="s">
        <v>190</v>
      </c>
      <c r="G431" s="38" t="s">
        <v>191</v>
      </c>
      <c r="H431" s="39">
        <v>0</v>
      </c>
      <c r="I431" s="39">
        <v>0</v>
      </c>
      <c r="J431" s="39">
        <v>155677</v>
      </c>
      <c r="K431" s="39">
        <v>15810</v>
      </c>
      <c r="L431" s="39">
        <v>155677</v>
      </c>
      <c r="M431" s="39">
        <v>0</v>
      </c>
      <c r="N431" s="39">
        <v>66036.091</v>
      </c>
      <c r="O431" s="39">
        <f t="shared" si="19"/>
        <v>51069.549400000004</v>
      </c>
      <c r="P431" s="39">
        <v>14966.5416</v>
      </c>
      <c r="Q431" s="40">
        <f t="shared" si="17"/>
        <v>94.665032258064514</v>
      </c>
      <c r="R431" s="40">
        <f t="shared" si="18"/>
        <v>9.6138425072425608</v>
      </c>
    </row>
    <row r="432" spans="2:18" ht="21">
      <c r="F432" s="37" t="s">
        <v>287</v>
      </c>
      <c r="G432" s="38" t="s">
        <v>288</v>
      </c>
      <c r="H432" s="39">
        <v>0</v>
      </c>
      <c r="I432" s="39">
        <v>0</v>
      </c>
      <c r="J432" s="39">
        <v>155677</v>
      </c>
      <c r="K432" s="39">
        <v>15810</v>
      </c>
      <c r="L432" s="39">
        <v>155677</v>
      </c>
      <c r="M432" s="39">
        <v>0</v>
      </c>
      <c r="N432" s="39">
        <v>66036.091</v>
      </c>
      <c r="O432" s="39">
        <f t="shared" si="19"/>
        <v>51069.549350000001</v>
      </c>
      <c r="P432" s="39">
        <v>14966.541649999999</v>
      </c>
      <c r="Q432" s="40">
        <f t="shared" si="17"/>
        <v>94.665032574320037</v>
      </c>
      <c r="R432" s="40">
        <f t="shared" si="18"/>
        <v>9.6138425393603413</v>
      </c>
    </row>
    <row r="433" spans="1:18" ht="42">
      <c r="D433" s="37" t="s">
        <v>289</v>
      </c>
      <c r="G433" s="38" t="s">
        <v>290</v>
      </c>
      <c r="H433" s="39">
        <v>624952</v>
      </c>
      <c r="I433" s="39">
        <v>624952</v>
      </c>
      <c r="J433" s="39">
        <v>629026</v>
      </c>
      <c r="K433" s="39">
        <v>127576.8</v>
      </c>
      <c r="L433" s="39">
        <v>629026</v>
      </c>
      <c r="M433" s="39">
        <v>0</v>
      </c>
      <c r="N433" s="39">
        <v>145611.51389999999</v>
      </c>
      <c r="O433" s="39">
        <f t="shared" si="19"/>
        <v>18036.959999999992</v>
      </c>
      <c r="P433" s="39">
        <v>127574.5539</v>
      </c>
      <c r="Q433" s="40">
        <f t="shared" si="17"/>
        <v>99.99823941343567</v>
      </c>
      <c r="R433" s="40">
        <f t="shared" si="18"/>
        <v>20.281284700473432</v>
      </c>
    </row>
    <row r="434" spans="1:18" ht="31.5">
      <c r="E434" s="37" t="s">
        <v>270</v>
      </c>
      <c r="G434" s="38" t="s">
        <v>291</v>
      </c>
      <c r="H434" s="39">
        <v>0</v>
      </c>
      <c r="I434" s="39">
        <v>0</v>
      </c>
      <c r="J434" s="39">
        <v>4074</v>
      </c>
      <c r="K434" s="39">
        <v>0</v>
      </c>
      <c r="L434" s="39">
        <v>4074</v>
      </c>
      <c r="M434" s="39">
        <v>0</v>
      </c>
      <c r="N434" s="39">
        <v>0</v>
      </c>
      <c r="O434" s="39">
        <f t="shared" si="19"/>
        <v>0</v>
      </c>
      <c r="P434" s="39">
        <v>0</v>
      </c>
      <c r="Q434" s="40">
        <f t="shared" si="17"/>
        <v>0</v>
      </c>
      <c r="R434" s="40">
        <f t="shared" si="18"/>
        <v>0</v>
      </c>
    </row>
    <row r="435" spans="1:18">
      <c r="F435" s="37" t="s">
        <v>253</v>
      </c>
      <c r="G435" s="38" t="s">
        <v>254</v>
      </c>
      <c r="H435" s="39">
        <v>0</v>
      </c>
      <c r="I435" s="39">
        <v>0</v>
      </c>
      <c r="J435" s="39">
        <v>4074</v>
      </c>
      <c r="K435" s="39">
        <v>0</v>
      </c>
      <c r="L435" s="39">
        <v>4074</v>
      </c>
      <c r="M435" s="39">
        <v>0</v>
      </c>
      <c r="N435" s="39">
        <v>0</v>
      </c>
      <c r="O435" s="39">
        <f t="shared" si="19"/>
        <v>0</v>
      </c>
      <c r="P435" s="39">
        <v>0</v>
      </c>
      <c r="Q435" s="40">
        <f t="shared" si="17"/>
        <v>0</v>
      </c>
      <c r="R435" s="40">
        <f t="shared" si="18"/>
        <v>0</v>
      </c>
    </row>
    <row r="436" spans="1:18">
      <c r="E436" s="37" t="s">
        <v>140</v>
      </c>
      <c r="G436" s="38" t="s">
        <v>141</v>
      </c>
      <c r="H436" s="39">
        <v>0</v>
      </c>
      <c r="I436" s="39">
        <v>0</v>
      </c>
      <c r="J436" s="39">
        <v>22140</v>
      </c>
      <c r="K436" s="39">
        <v>737.8</v>
      </c>
      <c r="L436" s="39">
        <v>22140</v>
      </c>
      <c r="M436" s="39">
        <v>0</v>
      </c>
      <c r="N436" s="39">
        <v>18774.72</v>
      </c>
      <c r="O436" s="39">
        <f t="shared" si="19"/>
        <v>18036.960000000003</v>
      </c>
      <c r="P436" s="39">
        <v>737.76</v>
      </c>
      <c r="Q436" s="40">
        <f t="shared" si="17"/>
        <v>99.994578476551922</v>
      </c>
      <c r="R436" s="40">
        <f t="shared" si="18"/>
        <v>3.332249322493225</v>
      </c>
    </row>
    <row r="437" spans="1:18">
      <c r="F437" s="37" t="s">
        <v>292</v>
      </c>
      <c r="G437" s="38" t="s">
        <v>293</v>
      </c>
      <c r="H437" s="39">
        <v>0</v>
      </c>
      <c r="I437" s="39">
        <v>0</v>
      </c>
      <c r="J437" s="39">
        <v>22140</v>
      </c>
      <c r="K437" s="39">
        <v>737.8</v>
      </c>
      <c r="L437" s="39">
        <v>22140</v>
      </c>
      <c r="M437" s="39">
        <v>0</v>
      </c>
      <c r="N437" s="39">
        <v>18774.72</v>
      </c>
      <c r="O437" s="39">
        <f t="shared" si="19"/>
        <v>18036.960000000003</v>
      </c>
      <c r="P437" s="39">
        <v>737.76</v>
      </c>
      <c r="Q437" s="40">
        <f t="shared" si="17"/>
        <v>99.994578476551922</v>
      </c>
      <c r="R437" s="40">
        <f t="shared" si="18"/>
        <v>3.332249322493225</v>
      </c>
    </row>
    <row r="438" spans="1:18" ht="21">
      <c r="E438" s="37" t="s">
        <v>190</v>
      </c>
      <c r="G438" s="38" t="s">
        <v>191</v>
      </c>
      <c r="H438" s="39">
        <v>0</v>
      </c>
      <c r="I438" s="39">
        <v>0</v>
      </c>
      <c r="J438" s="39">
        <v>602812</v>
      </c>
      <c r="K438" s="39">
        <v>126839</v>
      </c>
      <c r="L438" s="39">
        <v>602812</v>
      </c>
      <c r="M438" s="39">
        <v>0</v>
      </c>
      <c r="N438" s="39">
        <v>126836.7939</v>
      </c>
      <c r="O438" s="39">
        <f t="shared" si="19"/>
        <v>0</v>
      </c>
      <c r="P438" s="39">
        <v>126836.7939</v>
      </c>
      <c r="Q438" s="40">
        <f t="shared" si="17"/>
        <v>99.998260708457181</v>
      </c>
      <c r="R438" s="40">
        <f t="shared" si="18"/>
        <v>21.040854180076042</v>
      </c>
    </row>
    <row r="439" spans="1:18">
      <c r="F439" s="37" t="s">
        <v>253</v>
      </c>
      <c r="G439" s="38" t="s">
        <v>254</v>
      </c>
      <c r="H439" s="39">
        <v>0</v>
      </c>
      <c r="I439" s="39">
        <v>0</v>
      </c>
      <c r="J439" s="39">
        <v>602812</v>
      </c>
      <c r="K439" s="39">
        <v>126839</v>
      </c>
      <c r="L439" s="39">
        <v>602812</v>
      </c>
      <c r="M439" s="39">
        <v>0</v>
      </c>
      <c r="N439" s="39">
        <v>126836.79389</v>
      </c>
      <c r="O439" s="39">
        <f t="shared" si="19"/>
        <v>0</v>
      </c>
      <c r="P439" s="39">
        <v>126836.79389</v>
      </c>
      <c r="Q439" s="40">
        <f t="shared" si="17"/>
        <v>99.998260700573169</v>
      </c>
      <c r="R439" s="40">
        <f t="shared" si="18"/>
        <v>21.040854178417153</v>
      </c>
    </row>
    <row r="440" spans="1:18" ht="21">
      <c r="D440" s="37" t="s">
        <v>294</v>
      </c>
      <c r="G440" s="38" t="s">
        <v>295</v>
      </c>
      <c r="H440" s="39">
        <v>25000</v>
      </c>
      <c r="I440" s="39">
        <v>25000</v>
      </c>
      <c r="J440" s="39">
        <v>25000</v>
      </c>
      <c r="K440" s="39">
        <v>0</v>
      </c>
      <c r="L440" s="39">
        <v>25000</v>
      </c>
      <c r="M440" s="39">
        <v>0</v>
      </c>
      <c r="N440" s="39">
        <v>0</v>
      </c>
      <c r="O440" s="39">
        <f t="shared" si="19"/>
        <v>0</v>
      </c>
      <c r="P440" s="39">
        <v>0</v>
      </c>
      <c r="Q440" s="40">
        <f t="shared" si="17"/>
        <v>0</v>
      </c>
      <c r="R440" s="40">
        <f t="shared" si="18"/>
        <v>0</v>
      </c>
    </row>
    <row r="441" spans="1:18">
      <c r="E441" s="37" t="s">
        <v>140</v>
      </c>
      <c r="G441" s="38" t="s">
        <v>141</v>
      </c>
      <c r="H441" s="39">
        <v>0</v>
      </c>
      <c r="I441" s="39">
        <v>0</v>
      </c>
      <c r="J441" s="39">
        <v>25000</v>
      </c>
      <c r="K441" s="39">
        <v>0</v>
      </c>
      <c r="L441" s="39">
        <v>25000</v>
      </c>
      <c r="M441" s="39">
        <v>0</v>
      </c>
      <c r="N441" s="39">
        <v>0</v>
      </c>
      <c r="O441" s="39">
        <f t="shared" si="19"/>
        <v>0</v>
      </c>
      <c r="P441" s="39">
        <v>0</v>
      </c>
      <c r="Q441" s="40">
        <f t="shared" si="17"/>
        <v>0</v>
      </c>
      <c r="R441" s="40">
        <f t="shared" si="18"/>
        <v>0</v>
      </c>
    </row>
    <row r="442" spans="1:18">
      <c r="F442" s="37" t="s">
        <v>253</v>
      </c>
      <c r="G442" s="38" t="s">
        <v>254</v>
      </c>
      <c r="H442" s="39">
        <v>0</v>
      </c>
      <c r="I442" s="39">
        <v>0</v>
      </c>
      <c r="J442" s="39">
        <v>25000</v>
      </c>
      <c r="K442" s="39">
        <v>0</v>
      </c>
      <c r="L442" s="39">
        <v>25000</v>
      </c>
      <c r="M442" s="39">
        <v>0</v>
      </c>
      <c r="N442" s="39">
        <v>0</v>
      </c>
      <c r="O442" s="39">
        <f t="shared" si="19"/>
        <v>0</v>
      </c>
      <c r="P442" s="39">
        <v>0</v>
      </c>
      <c r="Q442" s="40">
        <f t="shared" si="17"/>
        <v>0</v>
      </c>
      <c r="R442" s="40">
        <f t="shared" si="18"/>
        <v>0</v>
      </c>
    </row>
    <row r="443" spans="1:18" ht="22.5">
      <c r="A443" s="33" t="s">
        <v>72</v>
      </c>
      <c r="B443" s="33"/>
      <c r="C443" s="33"/>
      <c r="D443" s="33"/>
      <c r="E443" s="33"/>
      <c r="F443" s="33"/>
      <c r="G443" s="34" t="s">
        <v>296</v>
      </c>
      <c r="H443" s="35">
        <v>12726844</v>
      </c>
      <c r="I443" s="35">
        <v>13324871.5</v>
      </c>
      <c r="J443" s="35">
        <v>15629440.199999999</v>
      </c>
      <c r="K443" s="35">
        <v>1133101.1000000001</v>
      </c>
      <c r="L443" s="35">
        <v>9286074.1999999993</v>
      </c>
      <c r="M443" s="35">
        <v>0</v>
      </c>
      <c r="N443" s="35">
        <v>4351950.0579000004</v>
      </c>
      <c r="O443" s="35">
        <f t="shared" si="19"/>
        <v>3218869.6614000006</v>
      </c>
      <c r="P443" s="35">
        <v>1133080.3965</v>
      </c>
      <c r="Q443" s="36">
        <f t="shared" si="17"/>
        <v>99.998172846182925</v>
      </c>
      <c r="R443" s="36">
        <f t="shared" si="18"/>
        <v>7.2496543830149474</v>
      </c>
    </row>
    <row r="444" spans="1:18">
      <c r="B444" s="37" t="s">
        <v>25</v>
      </c>
      <c r="G444" s="38" t="s">
        <v>297</v>
      </c>
      <c r="H444" s="39">
        <v>7999000</v>
      </c>
      <c r="I444" s="39">
        <v>8069000</v>
      </c>
      <c r="J444" s="39">
        <v>10219148.300000001</v>
      </c>
      <c r="K444" s="39">
        <v>604360.9</v>
      </c>
      <c r="L444" s="39">
        <v>3875782.3</v>
      </c>
      <c r="M444" s="39">
        <v>0</v>
      </c>
      <c r="N444" s="39">
        <v>2217654.1469000001</v>
      </c>
      <c r="O444" s="39">
        <f t="shared" si="19"/>
        <v>1613309.8957</v>
      </c>
      <c r="P444" s="39">
        <v>604344.25120000006</v>
      </c>
      <c r="Q444" s="40">
        <f t="shared" si="17"/>
        <v>99.99724522218429</v>
      </c>
      <c r="R444" s="40">
        <f t="shared" si="18"/>
        <v>5.9138416770015949</v>
      </c>
    </row>
    <row r="445" spans="1:18" ht="21">
      <c r="C445" s="37" t="s">
        <v>219</v>
      </c>
      <c r="G445" s="38" t="s">
        <v>220</v>
      </c>
      <c r="H445" s="39">
        <v>7819068</v>
      </c>
      <c r="I445" s="39">
        <v>7889068</v>
      </c>
      <c r="J445" s="39">
        <v>10039216.300000001</v>
      </c>
      <c r="K445" s="39">
        <v>528216.9</v>
      </c>
      <c r="L445" s="39">
        <v>3695850.3</v>
      </c>
      <c r="M445" s="39">
        <v>0</v>
      </c>
      <c r="N445" s="39">
        <v>2071678.3969000001</v>
      </c>
      <c r="O445" s="39">
        <f t="shared" si="19"/>
        <v>1543477.8957</v>
      </c>
      <c r="P445" s="39">
        <v>528200.50120000006</v>
      </c>
      <c r="Q445" s="40">
        <f t="shared" si="17"/>
        <v>99.996895442004984</v>
      </c>
      <c r="R445" s="40">
        <f t="shared" si="18"/>
        <v>5.261371858279416</v>
      </c>
    </row>
    <row r="446" spans="1:18" ht="31.5">
      <c r="D446" s="37" t="s">
        <v>180</v>
      </c>
      <c r="G446" s="38" t="s">
        <v>298</v>
      </c>
      <c r="H446" s="39">
        <v>6757720</v>
      </c>
      <c r="I446" s="39">
        <v>6827720</v>
      </c>
      <c r="J446" s="39">
        <v>7602386.4000000004</v>
      </c>
      <c r="K446" s="39">
        <v>486748.3</v>
      </c>
      <c r="L446" s="39">
        <v>2329637.4</v>
      </c>
      <c r="M446" s="39">
        <v>0</v>
      </c>
      <c r="N446" s="39">
        <v>1236839.9325999999</v>
      </c>
      <c r="O446" s="39">
        <f t="shared" si="19"/>
        <v>750091.92719999992</v>
      </c>
      <c r="P446" s="39">
        <v>486748.00540000002</v>
      </c>
      <c r="Q446" s="40">
        <f t="shared" si="17"/>
        <v>99.999939475905734</v>
      </c>
      <c r="R446" s="40">
        <f t="shared" si="18"/>
        <v>6.4025686118769229</v>
      </c>
    </row>
    <row r="447" spans="1:18">
      <c r="E447" s="37" t="s">
        <v>140</v>
      </c>
      <c r="G447" s="38" t="s">
        <v>141</v>
      </c>
      <c r="H447" s="39">
        <v>0</v>
      </c>
      <c r="I447" s="39">
        <v>0</v>
      </c>
      <c r="J447" s="39">
        <v>219353</v>
      </c>
      <c r="K447" s="39">
        <v>131628</v>
      </c>
      <c r="L447" s="39">
        <v>219353</v>
      </c>
      <c r="M447" s="39">
        <v>0</v>
      </c>
      <c r="N447" s="39">
        <v>214613.533</v>
      </c>
      <c r="O447" s="39">
        <f t="shared" si="19"/>
        <v>82985.82759999999</v>
      </c>
      <c r="P447" s="39">
        <v>131627.70540000001</v>
      </c>
      <c r="Q447" s="40">
        <f t="shared" si="17"/>
        <v>99.999776187437334</v>
      </c>
      <c r="R447" s="40">
        <f t="shared" si="18"/>
        <v>60.007251051957354</v>
      </c>
    </row>
    <row r="448" spans="1:18" ht="21">
      <c r="F448" s="37" t="s">
        <v>223</v>
      </c>
      <c r="G448" s="38" t="s">
        <v>224</v>
      </c>
      <c r="H448" s="39">
        <v>0</v>
      </c>
      <c r="I448" s="39">
        <v>0</v>
      </c>
      <c r="J448" s="39">
        <v>219353</v>
      </c>
      <c r="K448" s="39">
        <v>131628</v>
      </c>
      <c r="L448" s="39">
        <v>219353</v>
      </c>
      <c r="M448" s="39">
        <v>0</v>
      </c>
      <c r="N448" s="39">
        <v>214613.533</v>
      </c>
      <c r="O448" s="39">
        <f t="shared" si="19"/>
        <v>82985.82759999999</v>
      </c>
      <c r="P448" s="39">
        <v>131627.70540000001</v>
      </c>
      <c r="Q448" s="40">
        <f t="shared" si="17"/>
        <v>99.999776187437334</v>
      </c>
      <c r="R448" s="40">
        <f t="shared" si="18"/>
        <v>60.007251051957354</v>
      </c>
    </row>
    <row r="449" spans="4:18" ht="21">
      <c r="E449" s="37" t="s">
        <v>190</v>
      </c>
      <c r="G449" s="38" t="s">
        <v>191</v>
      </c>
      <c r="H449" s="39">
        <v>0</v>
      </c>
      <c r="I449" s="39">
        <v>0</v>
      </c>
      <c r="J449" s="39">
        <v>1542248.4</v>
      </c>
      <c r="K449" s="39">
        <v>355120.3</v>
      </c>
      <c r="L449" s="39">
        <v>1542248.4</v>
      </c>
      <c r="M449" s="39">
        <v>0</v>
      </c>
      <c r="N449" s="39">
        <v>617276</v>
      </c>
      <c r="O449" s="39">
        <f t="shared" si="19"/>
        <v>262155.7</v>
      </c>
      <c r="P449" s="39">
        <v>355120.3</v>
      </c>
      <c r="Q449" s="40">
        <f t="shared" si="17"/>
        <v>100</v>
      </c>
      <c r="R449" s="40">
        <f t="shared" si="18"/>
        <v>23.026141573562338</v>
      </c>
    </row>
    <row r="450" spans="4:18" ht="21">
      <c r="F450" s="37" t="s">
        <v>223</v>
      </c>
      <c r="G450" s="38" t="s">
        <v>224</v>
      </c>
      <c r="H450" s="39">
        <v>0</v>
      </c>
      <c r="I450" s="39">
        <v>0</v>
      </c>
      <c r="J450" s="39">
        <v>1542248.4</v>
      </c>
      <c r="K450" s="39">
        <v>355120.3</v>
      </c>
      <c r="L450" s="39">
        <v>1542248.4</v>
      </c>
      <c r="M450" s="39">
        <v>0</v>
      </c>
      <c r="N450" s="39">
        <v>617276</v>
      </c>
      <c r="O450" s="39">
        <f t="shared" si="19"/>
        <v>262155.7</v>
      </c>
      <c r="P450" s="39">
        <v>355120.3</v>
      </c>
      <c r="Q450" s="40">
        <f t="shared" si="17"/>
        <v>100</v>
      </c>
      <c r="R450" s="40">
        <f t="shared" si="18"/>
        <v>23.026141573562338</v>
      </c>
    </row>
    <row r="451" spans="4:18" ht="21">
      <c r="E451" s="37" t="s">
        <v>299</v>
      </c>
      <c r="G451" s="38" t="s">
        <v>300</v>
      </c>
      <c r="H451" s="39">
        <v>0</v>
      </c>
      <c r="I451" s="39">
        <v>0</v>
      </c>
      <c r="J451" s="39">
        <v>5840785</v>
      </c>
      <c r="K451" s="39">
        <v>0</v>
      </c>
      <c r="L451" s="39">
        <v>568036</v>
      </c>
      <c r="M451" s="39">
        <v>0</v>
      </c>
      <c r="N451" s="39">
        <v>404950.3996</v>
      </c>
      <c r="O451" s="39">
        <f t="shared" si="19"/>
        <v>404950.3996</v>
      </c>
      <c r="P451" s="39">
        <v>0</v>
      </c>
      <c r="Q451" s="40">
        <f t="shared" si="17"/>
        <v>0</v>
      </c>
      <c r="R451" s="40">
        <f t="shared" si="18"/>
        <v>0</v>
      </c>
    </row>
    <row r="452" spans="4:18" ht="21">
      <c r="F452" s="37" t="s">
        <v>223</v>
      </c>
      <c r="G452" s="38" t="s">
        <v>224</v>
      </c>
      <c r="H452" s="39">
        <v>0</v>
      </c>
      <c r="I452" s="39">
        <v>0</v>
      </c>
      <c r="J452" s="39">
        <v>5840785</v>
      </c>
      <c r="K452" s="39">
        <v>0</v>
      </c>
      <c r="L452" s="39">
        <v>568036</v>
      </c>
      <c r="M452" s="39">
        <v>0</v>
      </c>
      <c r="N452" s="39">
        <v>404950.39961999998</v>
      </c>
      <c r="O452" s="39">
        <f t="shared" si="19"/>
        <v>404950.39961999998</v>
      </c>
      <c r="P452" s="39">
        <v>0</v>
      </c>
      <c r="Q452" s="40">
        <f t="shared" si="17"/>
        <v>0</v>
      </c>
      <c r="R452" s="40">
        <f t="shared" si="18"/>
        <v>0</v>
      </c>
    </row>
    <row r="453" spans="4:18" ht="31.5">
      <c r="D453" s="37" t="s">
        <v>259</v>
      </c>
      <c r="G453" s="38" t="s">
        <v>301</v>
      </c>
      <c r="H453" s="39">
        <v>1016842</v>
      </c>
      <c r="I453" s="39">
        <v>1016842</v>
      </c>
      <c r="J453" s="39">
        <v>1255723.8999999999</v>
      </c>
      <c r="K453" s="39">
        <v>41468.6</v>
      </c>
      <c r="L453" s="39">
        <v>1154706.8999999999</v>
      </c>
      <c r="M453" s="39">
        <v>0</v>
      </c>
      <c r="N453" s="39">
        <v>834838.46420000005</v>
      </c>
      <c r="O453" s="39">
        <f t="shared" si="19"/>
        <v>793385.96840000001</v>
      </c>
      <c r="P453" s="39">
        <v>41452.495799999997</v>
      </c>
      <c r="Q453" s="40">
        <f t="shared" si="17"/>
        <v>99.961165315443495</v>
      </c>
      <c r="R453" s="40">
        <f t="shared" si="18"/>
        <v>3.3010836060379196</v>
      </c>
    </row>
    <row r="454" spans="4:18" ht="21">
      <c r="E454" s="37" t="s">
        <v>270</v>
      </c>
      <c r="G454" s="38" t="s">
        <v>302</v>
      </c>
      <c r="H454" s="39">
        <v>0</v>
      </c>
      <c r="I454" s="39">
        <v>0</v>
      </c>
      <c r="J454" s="39">
        <v>109501</v>
      </c>
      <c r="K454" s="39">
        <v>0</v>
      </c>
      <c r="L454" s="39">
        <v>109501</v>
      </c>
      <c r="M454" s="39">
        <v>0</v>
      </c>
      <c r="N454" s="39">
        <v>108012.86259999999</v>
      </c>
      <c r="O454" s="39">
        <f t="shared" si="19"/>
        <v>108012.86259999999</v>
      </c>
      <c r="P454" s="39">
        <v>0</v>
      </c>
      <c r="Q454" s="40">
        <f t="shared" si="17"/>
        <v>0</v>
      </c>
      <c r="R454" s="40">
        <f t="shared" si="18"/>
        <v>0</v>
      </c>
    </row>
    <row r="455" spans="4:18" ht="21">
      <c r="F455" s="37" t="s">
        <v>223</v>
      </c>
      <c r="G455" s="38" t="s">
        <v>224</v>
      </c>
      <c r="H455" s="39">
        <v>0</v>
      </c>
      <c r="I455" s="39">
        <v>0</v>
      </c>
      <c r="J455" s="39">
        <v>109501</v>
      </c>
      <c r="K455" s="39">
        <v>0</v>
      </c>
      <c r="L455" s="39">
        <v>109501</v>
      </c>
      <c r="M455" s="39">
        <v>0</v>
      </c>
      <c r="N455" s="39">
        <v>108012.86262</v>
      </c>
      <c r="O455" s="39">
        <f t="shared" si="19"/>
        <v>108012.86262</v>
      </c>
      <c r="P455" s="39">
        <v>0</v>
      </c>
      <c r="Q455" s="40">
        <f t="shared" si="17"/>
        <v>0</v>
      </c>
      <c r="R455" s="40">
        <f t="shared" si="18"/>
        <v>0</v>
      </c>
    </row>
    <row r="456" spans="4:18">
      <c r="E456" s="37" t="s">
        <v>140</v>
      </c>
      <c r="G456" s="38" t="s">
        <v>141</v>
      </c>
      <c r="H456" s="39">
        <v>0</v>
      </c>
      <c r="I456" s="39">
        <v>0</v>
      </c>
      <c r="J456" s="39">
        <v>212067</v>
      </c>
      <c r="K456" s="39">
        <v>41468.6</v>
      </c>
      <c r="L456" s="39">
        <v>212067</v>
      </c>
      <c r="M456" s="39">
        <v>0</v>
      </c>
      <c r="N456" s="39">
        <v>168212.25510000001</v>
      </c>
      <c r="O456" s="39">
        <f t="shared" si="19"/>
        <v>126759.75930000001</v>
      </c>
      <c r="P456" s="39">
        <v>41452.495799999997</v>
      </c>
      <c r="Q456" s="40">
        <f t="shared" si="17"/>
        <v>99.961165315443495</v>
      </c>
      <c r="R456" s="40">
        <f t="shared" si="18"/>
        <v>19.546886502850512</v>
      </c>
    </row>
    <row r="457" spans="4:18" ht="21">
      <c r="F457" s="37" t="s">
        <v>223</v>
      </c>
      <c r="G457" s="38" t="s">
        <v>224</v>
      </c>
      <c r="H457" s="39">
        <v>0</v>
      </c>
      <c r="I457" s="39">
        <v>0</v>
      </c>
      <c r="J457" s="39">
        <v>212067</v>
      </c>
      <c r="K457" s="39">
        <v>41468.6</v>
      </c>
      <c r="L457" s="39">
        <v>212067</v>
      </c>
      <c r="M457" s="39">
        <v>0</v>
      </c>
      <c r="N457" s="39">
        <v>168212.25507000001</v>
      </c>
      <c r="O457" s="39">
        <f t="shared" si="19"/>
        <v>126759.75926000002</v>
      </c>
      <c r="P457" s="39">
        <v>41452.49581</v>
      </c>
      <c r="Q457" s="40">
        <f t="shared" si="17"/>
        <v>99.961165339558121</v>
      </c>
      <c r="R457" s="40">
        <f t="shared" si="18"/>
        <v>19.546886507566004</v>
      </c>
    </row>
    <row r="458" spans="4:18" ht="21">
      <c r="E458" s="37" t="s">
        <v>190</v>
      </c>
      <c r="G458" s="38" t="s">
        <v>191</v>
      </c>
      <c r="H458" s="39">
        <v>0</v>
      </c>
      <c r="I458" s="39">
        <v>0</v>
      </c>
      <c r="J458" s="39">
        <v>833138.9</v>
      </c>
      <c r="K458" s="39">
        <v>0</v>
      </c>
      <c r="L458" s="39">
        <v>833138.9</v>
      </c>
      <c r="M458" s="39">
        <v>0</v>
      </c>
      <c r="N458" s="39">
        <v>558613.34660000005</v>
      </c>
      <c r="O458" s="39">
        <f t="shared" si="19"/>
        <v>558613.34660000005</v>
      </c>
      <c r="P458" s="39">
        <v>0</v>
      </c>
      <c r="Q458" s="40">
        <f t="shared" ref="Q458:Q521" si="20">IF(K458=0,0,P458/K458*100)</f>
        <v>0</v>
      </c>
      <c r="R458" s="40">
        <f t="shared" ref="R458:R521" si="21">IF(J458=0,0,P458/J458*100)</f>
        <v>0</v>
      </c>
    </row>
    <row r="459" spans="4:18" ht="21">
      <c r="F459" s="37" t="s">
        <v>223</v>
      </c>
      <c r="G459" s="38" t="s">
        <v>224</v>
      </c>
      <c r="H459" s="39">
        <v>0</v>
      </c>
      <c r="I459" s="39">
        <v>0</v>
      </c>
      <c r="J459" s="39">
        <v>833138.9</v>
      </c>
      <c r="K459" s="39">
        <v>0</v>
      </c>
      <c r="L459" s="39">
        <v>833138.9</v>
      </c>
      <c r="M459" s="39">
        <v>0</v>
      </c>
      <c r="N459" s="39">
        <v>558613.34655000002</v>
      </c>
      <c r="O459" s="39">
        <f t="shared" si="19"/>
        <v>558613.34655000002</v>
      </c>
      <c r="P459" s="39">
        <v>0</v>
      </c>
      <c r="Q459" s="40">
        <f t="shared" si="20"/>
        <v>0</v>
      </c>
      <c r="R459" s="40">
        <f t="shared" si="21"/>
        <v>0</v>
      </c>
    </row>
    <row r="460" spans="4:18" ht="31.5">
      <c r="E460" s="37" t="s">
        <v>236</v>
      </c>
      <c r="G460" s="38" t="s">
        <v>303</v>
      </c>
      <c r="H460" s="39">
        <v>0</v>
      </c>
      <c r="I460" s="39">
        <v>0</v>
      </c>
      <c r="J460" s="39">
        <v>101017</v>
      </c>
      <c r="K460" s="39">
        <v>0</v>
      </c>
      <c r="L460" s="39"/>
      <c r="M460" s="39"/>
      <c r="N460" s="39"/>
      <c r="O460" s="39"/>
      <c r="P460" s="39">
        <v>0</v>
      </c>
      <c r="Q460" s="40">
        <f t="shared" si="20"/>
        <v>0</v>
      </c>
      <c r="R460" s="40">
        <f t="shared" si="21"/>
        <v>0</v>
      </c>
    </row>
    <row r="461" spans="4:18" ht="21">
      <c r="F461" s="37" t="s">
        <v>223</v>
      </c>
      <c r="G461" s="38" t="s">
        <v>224</v>
      </c>
      <c r="H461" s="39">
        <v>0</v>
      </c>
      <c r="I461" s="39">
        <v>0</v>
      </c>
      <c r="J461" s="39">
        <v>101017</v>
      </c>
      <c r="K461" s="39">
        <v>0</v>
      </c>
      <c r="L461" s="39"/>
      <c r="M461" s="39"/>
      <c r="N461" s="39"/>
      <c r="O461" s="39"/>
      <c r="P461" s="39">
        <v>0</v>
      </c>
      <c r="Q461" s="40">
        <f t="shared" si="20"/>
        <v>0</v>
      </c>
      <c r="R461" s="40">
        <f t="shared" si="21"/>
        <v>0</v>
      </c>
    </row>
    <row r="462" spans="4:18" ht="21">
      <c r="D462" s="37" t="s">
        <v>304</v>
      </c>
      <c r="G462" s="38" t="s">
        <v>305</v>
      </c>
      <c r="H462" s="39">
        <v>44506</v>
      </c>
      <c r="I462" s="39">
        <v>44506</v>
      </c>
      <c r="J462" s="39">
        <v>1181106</v>
      </c>
      <c r="K462" s="39">
        <v>0</v>
      </c>
      <c r="L462" s="39">
        <v>211506</v>
      </c>
      <c r="M462" s="39">
        <v>0</v>
      </c>
      <c r="N462" s="39">
        <v>0</v>
      </c>
      <c r="O462" s="39">
        <f>N462-P462</f>
        <v>0</v>
      </c>
      <c r="P462" s="39">
        <v>0</v>
      </c>
      <c r="Q462" s="40">
        <f t="shared" si="20"/>
        <v>0</v>
      </c>
      <c r="R462" s="40">
        <f t="shared" si="21"/>
        <v>0</v>
      </c>
    </row>
    <row r="463" spans="4:18" ht="21">
      <c r="E463" s="37" t="s">
        <v>270</v>
      </c>
      <c r="G463" s="38" t="s">
        <v>302</v>
      </c>
      <c r="H463" s="39">
        <v>0</v>
      </c>
      <c r="I463" s="39">
        <v>0</v>
      </c>
      <c r="J463" s="39">
        <v>595200</v>
      </c>
      <c r="K463" s="39">
        <v>0</v>
      </c>
      <c r="L463" s="39"/>
      <c r="M463" s="39"/>
      <c r="N463" s="39"/>
      <c r="O463" s="39"/>
      <c r="P463" s="39">
        <v>0</v>
      </c>
      <c r="Q463" s="40">
        <f t="shared" si="20"/>
        <v>0</v>
      </c>
      <c r="R463" s="40">
        <f t="shared" si="21"/>
        <v>0</v>
      </c>
    </row>
    <row r="464" spans="4:18" ht="21">
      <c r="F464" s="37" t="s">
        <v>184</v>
      </c>
      <c r="G464" s="38" t="s">
        <v>185</v>
      </c>
      <c r="H464" s="39">
        <v>0</v>
      </c>
      <c r="I464" s="39">
        <v>0</v>
      </c>
      <c r="J464" s="39">
        <v>595200</v>
      </c>
      <c r="K464" s="39">
        <v>0</v>
      </c>
      <c r="L464" s="39"/>
      <c r="M464" s="39"/>
      <c r="N464" s="39"/>
      <c r="O464" s="39"/>
      <c r="P464" s="39">
        <v>0</v>
      </c>
      <c r="Q464" s="40">
        <f t="shared" si="20"/>
        <v>0</v>
      </c>
      <c r="R464" s="40">
        <f t="shared" si="21"/>
        <v>0</v>
      </c>
    </row>
    <row r="465" spans="3:18">
      <c r="E465" s="37" t="s">
        <v>140</v>
      </c>
      <c r="G465" s="38" t="s">
        <v>141</v>
      </c>
      <c r="H465" s="39">
        <v>0</v>
      </c>
      <c r="I465" s="39">
        <v>0</v>
      </c>
      <c r="J465" s="39">
        <v>44506</v>
      </c>
      <c r="K465" s="39">
        <v>0</v>
      </c>
      <c r="L465" s="39">
        <v>44506</v>
      </c>
      <c r="M465" s="39">
        <v>0</v>
      </c>
      <c r="N465" s="39">
        <v>0</v>
      </c>
      <c r="O465" s="39">
        <f>N465-P465</f>
        <v>0</v>
      </c>
      <c r="P465" s="39">
        <v>0</v>
      </c>
      <c r="Q465" s="40">
        <f t="shared" si="20"/>
        <v>0</v>
      </c>
      <c r="R465" s="40">
        <f t="shared" si="21"/>
        <v>0</v>
      </c>
    </row>
    <row r="466" spans="3:18" ht="21">
      <c r="F466" s="37" t="s">
        <v>184</v>
      </c>
      <c r="G466" s="38" t="s">
        <v>185</v>
      </c>
      <c r="H466" s="39">
        <v>0</v>
      </c>
      <c r="I466" s="39">
        <v>0</v>
      </c>
      <c r="J466" s="39">
        <v>44506</v>
      </c>
      <c r="K466" s="39">
        <v>0</v>
      </c>
      <c r="L466" s="39">
        <v>44506</v>
      </c>
      <c r="M466" s="39">
        <v>0</v>
      </c>
      <c r="N466" s="39">
        <v>0</v>
      </c>
      <c r="O466" s="39">
        <f>N466-P466</f>
        <v>0</v>
      </c>
      <c r="P466" s="39">
        <v>0</v>
      </c>
      <c r="Q466" s="40">
        <f t="shared" si="20"/>
        <v>0</v>
      </c>
      <c r="R466" s="40">
        <f t="shared" si="21"/>
        <v>0</v>
      </c>
    </row>
    <row r="467" spans="3:18" ht="21">
      <c r="E467" s="37" t="s">
        <v>190</v>
      </c>
      <c r="G467" s="38" t="s">
        <v>191</v>
      </c>
      <c r="H467" s="39">
        <v>0</v>
      </c>
      <c r="I467" s="39">
        <v>0</v>
      </c>
      <c r="J467" s="39">
        <v>167000</v>
      </c>
      <c r="K467" s="39">
        <v>0</v>
      </c>
      <c r="L467" s="39">
        <v>167000</v>
      </c>
      <c r="M467" s="39">
        <v>0</v>
      </c>
      <c r="N467" s="39">
        <v>0</v>
      </c>
      <c r="O467" s="39">
        <f>N467-P467</f>
        <v>0</v>
      </c>
      <c r="P467" s="39">
        <v>0</v>
      </c>
      <c r="Q467" s="40">
        <f t="shared" si="20"/>
        <v>0</v>
      </c>
      <c r="R467" s="40">
        <f t="shared" si="21"/>
        <v>0</v>
      </c>
    </row>
    <row r="468" spans="3:18" ht="21">
      <c r="F468" s="37" t="s">
        <v>184</v>
      </c>
      <c r="G468" s="38" t="s">
        <v>185</v>
      </c>
      <c r="H468" s="39">
        <v>0</v>
      </c>
      <c r="I468" s="39">
        <v>0</v>
      </c>
      <c r="J468" s="39">
        <v>167000</v>
      </c>
      <c r="K468" s="39">
        <v>0</v>
      </c>
      <c r="L468" s="39">
        <v>167000</v>
      </c>
      <c r="M468" s="39">
        <v>0</v>
      </c>
      <c r="N468" s="39">
        <v>0</v>
      </c>
      <c r="O468" s="39">
        <f>N468-P468</f>
        <v>0</v>
      </c>
      <c r="P468" s="39">
        <v>0</v>
      </c>
      <c r="Q468" s="40">
        <f t="shared" si="20"/>
        <v>0</v>
      </c>
      <c r="R468" s="40">
        <f t="shared" si="21"/>
        <v>0</v>
      </c>
    </row>
    <row r="469" spans="3:18" ht="31.5">
      <c r="E469" s="37" t="s">
        <v>236</v>
      </c>
      <c r="G469" s="38" t="s">
        <v>303</v>
      </c>
      <c r="H469" s="39">
        <v>0</v>
      </c>
      <c r="I469" s="39">
        <v>0</v>
      </c>
      <c r="J469" s="39">
        <v>374400</v>
      </c>
      <c r="K469" s="39">
        <v>0</v>
      </c>
      <c r="L469" s="39"/>
      <c r="M469" s="39"/>
      <c r="N469" s="39"/>
      <c r="O469" s="39"/>
      <c r="P469" s="39">
        <v>0</v>
      </c>
      <c r="Q469" s="40">
        <f t="shared" si="20"/>
        <v>0</v>
      </c>
      <c r="R469" s="40">
        <f t="shared" si="21"/>
        <v>0</v>
      </c>
    </row>
    <row r="470" spans="3:18" ht="21">
      <c r="F470" s="37" t="s">
        <v>184</v>
      </c>
      <c r="G470" s="38" t="s">
        <v>185</v>
      </c>
      <c r="H470" s="39">
        <v>0</v>
      </c>
      <c r="I470" s="39">
        <v>0</v>
      </c>
      <c r="J470" s="39">
        <v>374400</v>
      </c>
      <c r="K470" s="39">
        <v>0</v>
      </c>
      <c r="L470" s="39"/>
      <c r="M470" s="39"/>
      <c r="N470" s="39"/>
      <c r="O470" s="39"/>
      <c r="P470" s="39">
        <v>0</v>
      </c>
      <c r="Q470" s="40">
        <f t="shared" si="20"/>
        <v>0</v>
      </c>
      <c r="R470" s="40">
        <f t="shared" si="21"/>
        <v>0</v>
      </c>
    </row>
    <row r="471" spans="3:18" ht="52.5">
      <c r="C471" s="37" t="s">
        <v>228</v>
      </c>
      <c r="G471" s="38" t="s">
        <v>229</v>
      </c>
      <c r="H471" s="39">
        <v>179932</v>
      </c>
      <c r="I471" s="39">
        <v>179932</v>
      </c>
      <c r="J471" s="39">
        <v>179932</v>
      </c>
      <c r="K471" s="39">
        <v>76144</v>
      </c>
      <c r="L471" s="39">
        <v>179932</v>
      </c>
      <c r="M471" s="39">
        <v>0</v>
      </c>
      <c r="N471" s="39">
        <v>145975.75</v>
      </c>
      <c r="O471" s="39">
        <f t="shared" ref="O471:O534" si="22">N471-P471</f>
        <v>69832</v>
      </c>
      <c r="P471" s="39">
        <v>76143.75</v>
      </c>
      <c r="Q471" s="40">
        <f t="shared" si="20"/>
        <v>99.999671674721583</v>
      </c>
      <c r="R471" s="40">
        <f t="shared" si="21"/>
        <v>42.318070159838165</v>
      </c>
    </row>
    <row r="472" spans="3:18" ht="52.5">
      <c r="D472" s="37" t="s">
        <v>306</v>
      </c>
      <c r="G472" s="38" t="s">
        <v>307</v>
      </c>
      <c r="H472" s="39">
        <v>110000</v>
      </c>
      <c r="I472" s="39">
        <v>110000</v>
      </c>
      <c r="J472" s="39">
        <v>110000</v>
      </c>
      <c r="K472" s="39">
        <v>76144</v>
      </c>
      <c r="L472" s="39">
        <v>110000</v>
      </c>
      <c r="M472" s="39">
        <v>0</v>
      </c>
      <c r="N472" s="39">
        <v>76143.75</v>
      </c>
      <c r="O472" s="39">
        <f t="shared" si="22"/>
        <v>0</v>
      </c>
      <c r="P472" s="39">
        <v>76143.75</v>
      </c>
      <c r="Q472" s="40">
        <f t="shared" si="20"/>
        <v>99.999671674721583</v>
      </c>
      <c r="R472" s="40">
        <f t="shared" si="21"/>
        <v>69.221590909090907</v>
      </c>
    </row>
    <row r="473" spans="3:18" ht="21">
      <c r="E473" s="37" t="s">
        <v>190</v>
      </c>
      <c r="G473" s="38" t="s">
        <v>191</v>
      </c>
      <c r="H473" s="39">
        <v>0</v>
      </c>
      <c r="I473" s="39">
        <v>0</v>
      </c>
      <c r="J473" s="39">
        <v>110000</v>
      </c>
      <c r="K473" s="39">
        <v>76144</v>
      </c>
      <c r="L473" s="39">
        <v>110000</v>
      </c>
      <c r="M473" s="39">
        <v>0</v>
      </c>
      <c r="N473" s="39">
        <v>76143.75</v>
      </c>
      <c r="O473" s="39">
        <f t="shared" si="22"/>
        <v>0</v>
      </c>
      <c r="P473" s="39">
        <v>76143.75</v>
      </c>
      <c r="Q473" s="40">
        <f t="shared" si="20"/>
        <v>99.999671674721583</v>
      </c>
      <c r="R473" s="40">
        <f t="shared" si="21"/>
        <v>69.221590909090907</v>
      </c>
    </row>
    <row r="474" spans="3:18">
      <c r="F474" s="37" t="s">
        <v>308</v>
      </c>
      <c r="G474" s="38" t="s">
        <v>309</v>
      </c>
      <c r="H474" s="39">
        <v>0</v>
      </c>
      <c r="I474" s="39">
        <v>0</v>
      </c>
      <c r="J474" s="39">
        <v>110000</v>
      </c>
      <c r="K474" s="39">
        <v>76144</v>
      </c>
      <c r="L474" s="39">
        <v>110000</v>
      </c>
      <c r="M474" s="39">
        <v>0</v>
      </c>
      <c r="N474" s="39">
        <v>76143.75</v>
      </c>
      <c r="O474" s="39">
        <f t="shared" si="22"/>
        <v>0</v>
      </c>
      <c r="P474" s="39">
        <v>76143.75</v>
      </c>
      <c r="Q474" s="40">
        <f t="shared" si="20"/>
        <v>99.999671674721583</v>
      </c>
      <c r="R474" s="40">
        <f t="shared" si="21"/>
        <v>69.221590909090907</v>
      </c>
    </row>
    <row r="475" spans="3:18" ht="21">
      <c r="D475" s="37" t="s">
        <v>180</v>
      </c>
      <c r="G475" s="38" t="s">
        <v>310</v>
      </c>
      <c r="H475" s="39">
        <v>100</v>
      </c>
      <c r="I475" s="39">
        <v>100</v>
      </c>
      <c r="J475" s="39">
        <v>100</v>
      </c>
      <c r="K475" s="39">
        <v>0</v>
      </c>
      <c r="L475" s="39">
        <v>100</v>
      </c>
      <c r="M475" s="39">
        <v>0</v>
      </c>
      <c r="N475" s="39">
        <v>0</v>
      </c>
      <c r="O475" s="39">
        <f t="shared" si="22"/>
        <v>0</v>
      </c>
      <c r="P475" s="39">
        <v>0</v>
      </c>
      <c r="Q475" s="40">
        <f t="shared" si="20"/>
        <v>0</v>
      </c>
      <c r="R475" s="40">
        <f t="shared" si="21"/>
        <v>0</v>
      </c>
    </row>
    <row r="476" spans="3:18">
      <c r="E476" s="37" t="s">
        <v>140</v>
      </c>
      <c r="G476" s="38" t="s">
        <v>141</v>
      </c>
      <c r="H476" s="39">
        <v>0</v>
      </c>
      <c r="I476" s="39">
        <v>0</v>
      </c>
      <c r="J476" s="39">
        <v>100</v>
      </c>
      <c r="K476" s="39">
        <v>0</v>
      </c>
      <c r="L476" s="39">
        <v>100</v>
      </c>
      <c r="M476" s="39">
        <v>0</v>
      </c>
      <c r="N476" s="39">
        <v>0</v>
      </c>
      <c r="O476" s="39">
        <f t="shared" si="22"/>
        <v>0</v>
      </c>
      <c r="P476" s="39">
        <v>0</v>
      </c>
      <c r="Q476" s="40">
        <f t="shared" si="20"/>
        <v>0</v>
      </c>
      <c r="R476" s="40">
        <f t="shared" si="21"/>
        <v>0</v>
      </c>
    </row>
    <row r="477" spans="3:18">
      <c r="F477" s="37" t="s">
        <v>166</v>
      </c>
      <c r="G477" s="38" t="s">
        <v>167</v>
      </c>
      <c r="H477" s="39">
        <v>0</v>
      </c>
      <c r="I477" s="39">
        <v>0</v>
      </c>
      <c r="J477" s="39">
        <v>100</v>
      </c>
      <c r="K477" s="39">
        <v>0</v>
      </c>
      <c r="L477" s="39">
        <v>100</v>
      </c>
      <c r="M477" s="39">
        <v>0</v>
      </c>
      <c r="N477" s="39">
        <v>0</v>
      </c>
      <c r="O477" s="39">
        <f t="shared" si="22"/>
        <v>0</v>
      </c>
      <c r="P477" s="39">
        <v>0</v>
      </c>
      <c r="Q477" s="40">
        <f t="shared" si="20"/>
        <v>0</v>
      </c>
      <c r="R477" s="40">
        <f t="shared" si="21"/>
        <v>0</v>
      </c>
    </row>
    <row r="478" spans="3:18" ht="21">
      <c r="D478" s="37" t="s">
        <v>311</v>
      </c>
      <c r="G478" s="38" t="s">
        <v>312</v>
      </c>
      <c r="H478" s="39">
        <v>69832</v>
      </c>
      <c r="I478" s="39">
        <v>69832</v>
      </c>
      <c r="J478" s="39">
        <v>69832</v>
      </c>
      <c r="K478" s="39">
        <v>0</v>
      </c>
      <c r="L478" s="39">
        <v>69832</v>
      </c>
      <c r="M478" s="39">
        <v>0</v>
      </c>
      <c r="N478" s="39">
        <v>69832</v>
      </c>
      <c r="O478" s="39">
        <f t="shared" si="22"/>
        <v>69832</v>
      </c>
      <c r="P478" s="39">
        <v>0</v>
      </c>
      <c r="Q478" s="40">
        <f t="shared" si="20"/>
        <v>0</v>
      </c>
      <c r="R478" s="40">
        <f t="shared" si="21"/>
        <v>0</v>
      </c>
    </row>
    <row r="479" spans="3:18" ht="21">
      <c r="E479" s="37" t="s">
        <v>190</v>
      </c>
      <c r="G479" s="38" t="s">
        <v>191</v>
      </c>
      <c r="H479" s="39">
        <v>0</v>
      </c>
      <c r="I479" s="39">
        <v>0</v>
      </c>
      <c r="J479" s="39">
        <v>69832</v>
      </c>
      <c r="K479" s="39">
        <v>0</v>
      </c>
      <c r="L479" s="39">
        <v>69832</v>
      </c>
      <c r="M479" s="39">
        <v>0</v>
      </c>
      <c r="N479" s="39">
        <v>69832</v>
      </c>
      <c r="O479" s="39">
        <f t="shared" si="22"/>
        <v>69832</v>
      </c>
      <c r="P479" s="39">
        <v>0</v>
      </c>
      <c r="Q479" s="40">
        <f t="shared" si="20"/>
        <v>0</v>
      </c>
      <c r="R479" s="40">
        <f t="shared" si="21"/>
        <v>0</v>
      </c>
    </row>
    <row r="480" spans="3:18">
      <c r="F480" s="37" t="s">
        <v>166</v>
      </c>
      <c r="G480" s="38" t="s">
        <v>167</v>
      </c>
      <c r="H480" s="39">
        <v>0</v>
      </c>
      <c r="I480" s="39">
        <v>0</v>
      </c>
      <c r="J480" s="39">
        <v>69832</v>
      </c>
      <c r="K480" s="39">
        <v>0</v>
      </c>
      <c r="L480" s="39">
        <v>69832</v>
      </c>
      <c r="M480" s="39">
        <v>0</v>
      </c>
      <c r="N480" s="39">
        <v>69832</v>
      </c>
      <c r="O480" s="39">
        <f t="shared" si="22"/>
        <v>69832</v>
      </c>
      <c r="P480" s="39">
        <v>0</v>
      </c>
      <c r="Q480" s="40">
        <f t="shared" si="20"/>
        <v>0</v>
      </c>
      <c r="R480" s="40">
        <f t="shared" si="21"/>
        <v>0</v>
      </c>
    </row>
    <row r="481" spans="2:18">
      <c r="B481" s="37" t="s">
        <v>32</v>
      </c>
      <c r="G481" s="38" t="s">
        <v>313</v>
      </c>
      <c r="H481" s="39">
        <v>1511000</v>
      </c>
      <c r="I481" s="39">
        <v>1594000</v>
      </c>
      <c r="J481" s="39">
        <v>1695941.4</v>
      </c>
      <c r="K481" s="39">
        <v>0</v>
      </c>
      <c r="L481" s="39">
        <v>1695941.4</v>
      </c>
      <c r="M481" s="39">
        <v>0</v>
      </c>
      <c r="N481" s="39">
        <v>87476.12</v>
      </c>
      <c r="O481" s="39">
        <f t="shared" si="22"/>
        <v>87476.12</v>
      </c>
      <c r="P481" s="39">
        <v>0</v>
      </c>
      <c r="Q481" s="40">
        <f t="shared" si="20"/>
        <v>0</v>
      </c>
      <c r="R481" s="40">
        <f t="shared" si="21"/>
        <v>0</v>
      </c>
    </row>
    <row r="482" spans="2:18" ht="21">
      <c r="C482" s="37" t="s">
        <v>219</v>
      </c>
      <c r="G482" s="38" t="s">
        <v>220</v>
      </c>
      <c r="H482" s="39">
        <v>1510000</v>
      </c>
      <c r="I482" s="39">
        <v>1511000</v>
      </c>
      <c r="J482" s="39">
        <v>1511000</v>
      </c>
      <c r="K482" s="39">
        <v>0</v>
      </c>
      <c r="L482" s="39">
        <v>1511000</v>
      </c>
      <c r="M482" s="39">
        <v>0</v>
      </c>
      <c r="N482" s="39">
        <v>9724.6</v>
      </c>
      <c r="O482" s="39">
        <f t="shared" si="22"/>
        <v>9724.6</v>
      </c>
      <c r="P482" s="39">
        <v>0</v>
      </c>
      <c r="Q482" s="40">
        <f t="shared" si="20"/>
        <v>0</v>
      </c>
      <c r="R482" s="40">
        <f t="shared" si="21"/>
        <v>0</v>
      </c>
    </row>
    <row r="483" spans="2:18" ht="21">
      <c r="D483" s="37" t="s">
        <v>243</v>
      </c>
      <c r="G483" s="38" t="s">
        <v>314</v>
      </c>
      <c r="H483" s="39">
        <v>1510000</v>
      </c>
      <c r="I483" s="39">
        <v>1511000</v>
      </c>
      <c r="J483" s="39">
        <v>1511000</v>
      </c>
      <c r="K483" s="39">
        <v>0</v>
      </c>
      <c r="L483" s="39">
        <v>1511000</v>
      </c>
      <c r="M483" s="39">
        <v>0</v>
      </c>
      <c r="N483" s="39">
        <v>9724.6</v>
      </c>
      <c r="O483" s="39">
        <f t="shared" si="22"/>
        <v>9724.6</v>
      </c>
      <c r="P483" s="39">
        <v>0</v>
      </c>
      <c r="Q483" s="40">
        <f t="shared" si="20"/>
        <v>0</v>
      </c>
      <c r="R483" s="40">
        <f t="shared" si="21"/>
        <v>0</v>
      </c>
    </row>
    <row r="484" spans="2:18">
      <c r="E484" s="37" t="s">
        <v>140</v>
      </c>
      <c r="G484" s="38" t="s">
        <v>141</v>
      </c>
      <c r="H484" s="39">
        <v>0</v>
      </c>
      <c r="I484" s="39">
        <v>0</v>
      </c>
      <c r="J484" s="39">
        <v>1000</v>
      </c>
      <c r="K484" s="39">
        <v>0</v>
      </c>
      <c r="L484" s="39">
        <v>1000</v>
      </c>
      <c r="M484" s="39">
        <v>0</v>
      </c>
      <c r="N484" s="39">
        <v>1000</v>
      </c>
      <c r="O484" s="39">
        <f t="shared" si="22"/>
        <v>1000</v>
      </c>
      <c r="P484" s="39">
        <v>0</v>
      </c>
      <c r="Q484" s="40">
        <f t="shared" si="20"/>
        <v>0</v>
      </c>
      <c r="R484" s="40">
        <f t="shared" si="21"/>
        <v>0</v>
      </c>
    </row>
    <row r="485" spans="2:18" ht="21">
      <c r="F485" s="37" t="s">
        <v>223</v>
      </c>
      <c r="G485" s="38" t="s">
        <v>224</v>
      </c>
      <c r="H485" s="39">
        <v>0</v>
      </c>
      <c r="I485" s="39">
        <v>0</v>
      </c>
      <c r="J485" s="39">
        <v>1000</v>
      </c>
      <c r="K485" s="39">
        <v>0</v>
      </c>
      <c r="L485" s="39">
        <v>1000</v>
      </c>
      <c r="M485" s="39">
        <v>0</v>
      </c>
      <c r="N485" s="39">
        <v>1000</v>
      </c>
      <c r="O485" s="39">
        <f t="shared" si="22"/>
        <v>1000</v>
      </c>
      <c r="P485" s="39">
        <v>0</v>
      </c>
      <c r="Q485" s="40">
        <f t="shared" si="20"/>
        <v>0</v>
      </c>
      <c r="R485" s="40">
        <f t="shared" si="21"/>
        <v>0</v>
      </c>
    </row>
    <row r="486" spans="2:18" ht="21">
      <c r="E486" s="37" t="s">
        <v>190</v>
      </c>
      <c r="G486" s="38" t="s">
        <v>191</v>
      </c>
      <c r="H486" s="39">
        <v>0</v>
      </c>
      <c r="I486" s="39">
        <v>0</v>
      </c>
      <c r="J486" s="39">
        <v>1510000</v>
      </c>
      <c r="K486" s="39">
        <v>0</v>
      </c>
      <c r="L486" s="39">
        <v>1510000</v>
      </c>
      <c r="M486" s="39">
        <v>0</v>
      </c>
      <c r="N486" s="39">
        <v>8724.6</v>
      </c>
      <c r="O486" s="39">
        <f t="shared" si="22"/>
        <v>8724.6</v>
      </c>
      <c r="P486" s="39">
        <v>0</v>
      </c>
      <c r="Q486" s="40">
        <f t="shared" si="20"/>
        <v>0</v>
      </c>
      <c r="R486" s="40">
        <f t="shared" si="21"/>
        <v>0</v>
      </c>
    </row>
    <row r="487" spans="2:18" ht="21">
      <c r="F487" s="37" t="s">
        <v>223</v>
      </c>
      <c r="G487" s="38" t="s">
        <v>224</v>
      </c>
      <c r="H487" s="39">
        <v>0</v>
      </c>
      <c r="I487" s="39">
        <v>0</v>
      </c>
      <c r="J487" s="39">
        <v>1510000</v>
      </c>
      <c r="K487" s="39">
        <v>0</v>
      </c>
      <c r="L487" s="39">
        <v>1510000</v>
      </c>
      <c r="M487" s="39">
        <v>0</v>
      </c>
      <c r="N487" s="39">
        <v>8724.6</v>
      </c>
      <c r="O487" s="39">
        <f t="shared" si="22"/>
        <v>8724.6</v>
      </c>
      <c r="P487" s="39">
        <v>0</v>
      </c>
      <c r="Q487" s="40">
        <f t="shared" si="20"/>
        <v>0</v>
      </c>
      <c r="R487" s="40">
        <f t="shared" si="21"/>
        <v>0</v>
      </c>
    </row>
    <row r="488" spans="2:18" ht="52.5">
      <c r="C488" s="37" t="s">
        <v>228</v>
      </c>
      <c r="G488" s="38" t="s">
        <v>229</v>
      </c>
      <c r="H488" s="39">
        <v>1000</v>
      </c>
      <c r="I488" s="39">
        <v>83000</v>
      </c>
      <c r="J488" s="39">
        <v>184941.4</v>
      </c>
      <c r="K488" s="39">
        <v>0</v>
      </c>
      <c r="L488" s="39">
        <v>184941.4</v>
      </c>
      <c r="M488" s="39">
        <v>0</v>
      </c>
      <c r="N488" s="39">
        <v>77751.520000000004</v>
      </c>
      <c r="O488" s="39">
        <f t="shared" si="22"/>
        <v>77751.520000000004</v>
      </c>
      <c r="P488" s="39">
        <v>0</v>
      </c>
      <c r="Q488" s="40">
        <f t="shared" si="20"/>
        <v>0</v>
      </c>
      <c r="R488" s="40">
        <f t="shared" si="21"/>
        <v>0</v>
      </c>
    </row>
    <row r="489" spans="2:18" ht="21">
      <c r="D489" s="37" t="s">
        <v>315</v>
      </c>
      <c r="G489" s="38" t="s">
        <v>316</v>
      </c>
      <c r="H489" s="39">
        <v>0</v>
      </c>
      <c r="I489" s="39">
        <v>82000</v>
      </c>
      <c r="J489" s="39">
        <v>82000</v>
      </c>
      <c r="K489" s="39">
        <v>0</v>
      </c>
      <c r="L489" s="39">
        <v>82000</v>
      </c>
      <c r="M489" s="39">
        <v>0</v>
      </c>
      <c r="N489" s="39">
        <v>77751.520000000004</v>
      </c>
      <c r="O489" s="39">
        <f t="shared" si="22"/>
        <v>77751.520000000004</v>
      </c>
      <c r="P489" s="39">
        <v>0</v>
      </c>
      <c r="Q489" s="40">
        <f t="shared" si="20"/>
        <v>0</v>
      </c>
      <c r="R489" s="40">
        <f t="shared" si="21"/>
        <v>0</v>
      </c>
    </row>
    <row r="490" spans="2:18">
      <c r="E490" s="37" t="s">
        <v>140</v>
      </c>
      <c r="G490" s="38" t="s">
        <v>141</v>
      </c>
      <c r="H490" s="39">
        <v>0</v>
      </c>
      <c r="I490" s="39">
        <v>0</v>
      </c>
      <c r="J490" s="39">
        <v>82000</v>
      </c>
      <c r="K490" s="39">
        <v>0</v>
      </c>
      <c r="L490" s="39">
        <v>82000</v>
      </c>
      <c r="M490" s="39">
        <v>0</v>
      </c>
      <c r="N490" s="39">
        <v>77751.520000000004</v>
      </c>
      <c r="O490" s="39">
        <f t="shared" si="22"/>
        <v>77751.520000000004</v>
      </c>
      <c r="P490" s="39">
        <v>0</v>
      </c>
      <c r="Q490" s="40">
        <f t="shared" si="20"/>
        <v>0</v>
      </c>
      <c r="R490" s="40">
        <f t="shared" si="21"/>
        <v>0</v>
      </c>
    </row>
    <row r="491" spans="2:18">
      <c r="F491" s="37" t="s">
        <v>166</v>
      </c>
      <c r="G491" s="38" t="s">
        <v>167</v>
      </c>
      <c r="H491" s="39">
        <v>0</v>
      </c>
      <c r="I491" s="39">
        <v>0</v>
      </c>
      <c r="J491" s="39">
        <v>82000</v>
      </c>
      <c r="K491" s="39">
        <v>0</v>
      </c>
      <c r="L491" s="39">
        <v>82000</v>
      </c>
      <c r="M491" s="39">
        <v>0</v>
      </c>
      <c r="N491" s="39">
        <v>77751.520000000004</v>
      </c>
      <c r="O491" s="39">
        <f t="shared" si="22"/>
        <v>77751.520000000004</v>
      </c>
      <c r="P491" s="39">
        <v>0</v>
      </c>
      <c r="Q491" s="40">
        <f t="shared" si="20"/>
        <v>0</v>
      </c>
      <c r="R491" s="40">
        <f t="shared" si="21"/>
        <v>0</v>
      </c>
    </row>
    <row r="492" spans="2:18" ht="21">
      <c r="D492" s="37" t="s">
        <v>276</v>
      </c>
      <c r="G492" s="38" t="s">
        <v>317</v>
      </c>
      <c r="H492" s="39">
        <v>0</v>
      </c>
      <c r="I492" s="39">
        <v>0</v>
      </c>
      <c r="J492" s="39">
        <v>42351.9</v>
      </c>
      <c r="K492" s="39">
        <v>0</v>
      </c>
      <c r="L492" s="39">
        <v>42351.9</v>
      </c>
      <c r="M492" s="39">
        <v>0</v>
      </c>
      <c r="N492" s="39">
        <v>0</v>
      </c>
      <c r="O492" s="39">
        <f t="shared" si="22"/>
        <v>0</v>
      </c>
      <c r="P492" s="39">
        <v>0</v>
      </c>
      <c r="Q492" s="40">
        <f t="shared" si="20"/>
        <v>0</v>
      </c>
      <c r="R492" s="40">
        <f t="shared" si="21"/>
        <v>0</v>
      </c>
    </row>
    <row r="493" spans="2:18" ht="21">
      <c r="E493" s="37" t="s">
        <v>190</v>
      </c>
      <c r="G493" s="38" t="s">
        <v>191</v>
      </c>
      <c r="H493" s="39">
        <v>0</v>
      </c>
      <c r="I493" s="39">
        <v>0</v>
      </c>
      <c r="J493" s="39">
        <v>42351.9</v>
      </c>
      <c r="K493" s="39">
        <v>0</v>
      </c>
      <c r="L493" s="39">
        <v>42351.9</v>
      </c>
      <c r="M493" s="39">
        <v>0</v>
      </c>
      <c r="N493" s="39">
        <v>0</v>
      </c>
      <c r="O493" s="39">
        <f t="shared" si="22"/>
        <v>0</v>
      </c>
      <c r="P493" s="39">
        <v>0</v>
      </c>
      <c r="Q493" s="40">
        <f t="shared" si="20"/>
        <v>0</v>
      </c>
      <c r="R493" s="40">
        <f t="shared" si="21"/>
        <v>0</v>
      </c>
    </row>
    <row r="494" spans="2:18" ht="21">
      <c r="F494" s="37" t="s">
        <v>223</v>
      </c>
      <c r="G494" s="38" t="s">
        <v>224</v>
      </c>
      <c r="H494" s="39">
        <v>0</v>
      </c>
      <c r="I494" s="39">
        <v>0</v>
      </c>
      <c r="J494" s="39">
        <v>42351.9</v>
      </c>
      <c r="K494" s="39">
        <v>0</v>
      </c>
      <c r="L494" s="39">
        <v>42351.9</v>
      </c>
      <c r="M494" s="39">
        <v>0</v>
      </c>
      <c r="N494" s="39">
        <v>0</v>
      </c>
      <c r="O494" s="39">
        <f t="shared" si="22"/>
        <v>0</v>
      </c>
      <c r="P494" s="39">
        <v>0</v>
      </c>
      <c r="Q494" s="40">
        <f t="shared" si="20"/>
        <v>0</v>
      </c>
      <c r="R494" s="40">
        <f t="shared" si="21"/>
        <v>0</v>
      </c>
    </row>
    <row r="495" spans="2:18" ht="42">
      <c r="D495" s="37" t="s">
        <v>318</v>
      </c>
      <c r="G495" s="38" t="s">
        <v>319</v>
      </c>
      <c r="H495" s="39">
        <v>0</v>
      </c>
      <c r="I495" s="39">
        <v>0</v>
      </c>
      <c r="J495" s="39">
        <v>59589.5</v>
      </c>
      <c r="K495" s="39">
        <v>0</v>
      </c>
      <c r="L495" s="39">
        <v>59589.5</v>
      </c>
      <c r="M495" s="39">
        <v>0</v>
      </c>
      <c r="N495" s="39">
        <v>0</v>
      </c>
      <c r="O495" s="39">
        <f t="shared" si="22"/>
        <v>0</v>
      </c>
      <c r="P495" s="39">
        <v>0</v>
      </c>
      <c r="Q495" s="40">
        <f t="shared" si="20"/>
        <v>0</v>
      </c>
      <c r="R495" s="40">
        <f t="shared" si="21"/>
        <v>0</v>
      </c>
    </row>
    <row r="496" spans="2:18" ht="21">
      <c r="E496" s="37" t="s">
        <v>190</v>
      </c>
      <c r="G496" s="38" t="s">
        <v>191</v>
      </c>
      <c r="H496" s="39">
        <v>0</v>
      </c>
      <c r="I496" s="39">
        <v>0</v>
      </c>
      <c r="J496" s="39">
        <v>59589.5</v>
      </c>
      <c r="K496" s="39">
        <v>0</v>
      </c>
      <c r="L496" s="39">
        <v>59589.5</v>
      </c>
      <c r="M496" s="39">
        <v>0</v>
      </c>
      <c r="N496" s="39">
        <v>0</v>
      </c>
      <c r="O496" s="39">
        <f t="shared" si="22"/>
        <v>0</v>
      </c>
      <c r="P496" s="39">
        <v>0</v>
      </c>
      <c r="Q496" s="40">
        <f t="shared" si="20"/>
        <v>0</v>
      </c>
      <c r="R496" s="40">
        <f t="shared" si="21"/>
        <v>0</v>
      </c>
    </row>
    <row r="497" spans="2:18">
      <c r="F497" s="37" t="s">
        <v>166</v>
      </c>
      <c r="G497" s="38" t="s">
        <v>167</v>
      </c>
      <c r="H497" s="39">
        <v>0</v>
      </c>
      <c r="I497" s="39">
        <v>0</v>
      </c>
      <c r="J497" s="39">
        <v>59589.5</v>
      </c>
      <c r="K497" s="39">
        <v>0</v>
      </c>
      <c r="L497" s="39">
        <v>59589.5</v>
      </c>
      <c r="M497" s="39">
        <v>0</v>
      </c>
      <c r="N497" s="39">
        <v>0</v>
      </c>
      <c r="O497" s="39">
        <f t="shared" si="22"/>
        <v>0</v>
      </c>
      <c r="P497" s="39">
        <v>0</v>
      </c>
      <c r="Q497" s="40">
        <f t="shared" si="20"/>
        <v>0</v>
      </c>
      <c r="R497" s="40">
        <f t="shared" si="21"/>
        <v>0</v>
      </c>
    </row>
    <row r="498" spans="2:18" ht="42">
      <c r="D498" s="37" t="s">
        <v>320</v>
      </c>
      <c r="G498" s="38" t="s">
        <v>321</v>
      </c>
      <c r="H498" s="39">
        <v>1000</v>
      </c>
      <c r="I498" s="39">
        <v>1000</v>
      </c>
      <c r="J498" s="39">
        <v>1000</v>
      </c>
      <c r="K498" s="39">
        <v>0</v>
      </c>
      <c r="L498" s="39">
        <v>1000</v>
      </c>
      <c r="M498" s="39">
        <v>0</v>
      </c>
      <c r="N498" s="39">
        <v>0</v>
      </c>
      <c r="O498" s="39">
        <f t="shared" si="22"/>
        <v>0</v>
      </c>
      <c r="P498" s="39">
        <v>0</v>
      </c>
      <c r="Q498" s="40">
        <f t="shared" si="20"/>
        <v>0</v>
      </c>
      <c r="R498" s="40">
        <f t="shared" si="21"/>
        <v>0</v>
      </c>
    </row>
    <row r="499" spans="2:18">
      <c r="E499" s="37" t="s">
        <v>140</v>
      </c>
      <c r="G499" s="38" t="s">
        <v>141</v>
      </c>
      <c r="H499" s="39">
        <v>0</v>
      </c>
      <c r="I499" s="39">
        <v>0</v>
      </c>
      <c r="J499" s="39">
        <v>1000</v>
      </c>
      <c r="K499" s="39">
        <v>0</v>
      </c>
      <c r="L499" s="39">
        <v>1000</v>
      </c>
      <c r="M499" s="39">
        <v>0</v>
      </c>
      <c r="N499" s="39">
        <v>0</v>
      </c>
      <c r="O499" s="39">
        <f t="shared" si="22"/>
        <v>0</v>
      </c>
      <c r="P499" s="39">
        <v>0</v>
      </c>
      <c r="Q499" s="40">
        <f t="shared" si="20"/>
        <v>0</v>
      </c>
      <c r="R499" s="40">
        <f t="shared" si="21"/>
        <v>0</v>
      </c>
    </row>
    <row r="500" spans="2:18">
      <c r="F500" s="37" t="s">
        <v>166</v>
      </c>
      <c r="G500" s="38" t="s">
        <v>167</v>
      </c>
      <c r="H500" s="39">
        <v>0</v>
      </c>
      <c r="I500" s="39">
        <v>0</v>
      </c>
      <c r="J500" s="39">
        <v>1000</v>
      </c>
      <c r="K500" s="39">
        <v>0</v>
      </c>
      <c r="L500" s="39">
        <v>1000</v>
      </c>
      <c r="M500" s="39">
        <v>0</v>
      </c>
      <c r="N500" s="39">
        <v>0</v>
      </c>
      <c r="O500" s="39">
        <f t="shared" si="22"/>
        <v>0</v>
      </c>
      <c r="P500" s="39">
        <v>0</v>
      </c>
      <c r="Q500" s="40">
        <f t="shared" si="20"/>
        <v>0</v>
      </c>
      <c r="R500" s="40">
        <f t="shared" si="21"/>
        <v>0</v>
      </c>
    </row>
    <row r="501" spans="2:18">
      <c r="B501" s="37" t="s">
        <v>45</v>
      </c>
      <c r="G501" s="38" t="s">
        <v>322</v>
      </c>
      <c r="H501" s="39">
        <v>3216844</v>
      </c>
      <c r="I501" s="39">
        <v>3661871.5</v>
      </c>
      <c r="J501" s="39">
        <v>3714350.5</v>
      </c>
      <c r="K501" s="39">
        <v>528740.19999999995</v>
      </c>
      <c r="L501" s="39">
        <v>3714350.5</v>
      </c>
      <c r="M501" s="39">
        <v>0</v>
      </c>
      <c r="N501" s="39">
        <v>2046819.791</v>
      </c>
      <c r="O501" s="39">
        <f t="shared" si="22"/>
        <v>1518083.6457</v>
      </c>
      <c r="P501" s="39">
        <v>528736.14529999997</v>
      </c>
      <c r="Q501" s="40">
        <f t="shared" si="20"/>
        <v>99.999233139451107</v>
      </c>
      <c r="R501" s="40">
        <f t="shared" si="21"/>
        <v>14.23495562144714</v>
      </c>
    </row>
    <row r="502" spans="2:18" ht="31.5">
      <c r="C502" s="37" t="s">
        <v>152</v>
      </c>
      <c r="G502" s="38" t="s">
        <v>197</v>
      </c>
      <c r="H502" s="39">
        <v>220015</v>
      </c>
      <c r="I502" s="39">
        <v>223891.8</v>
      </c>
      <c r="J502" s="39">
        <v>276370.8</v>
      </c>
      <c r="K502" s="39">
        <v>42497.2</v>
      </c>
      <c r="L502" s="39">
        <v>276370.8</v>
      </c>
      <c r="M502" s="39">
        <v>0</v>
      </c>
      <c r="N502" s="39">
        <v>78050.897899999996</v>
      </c>
      <c r="O502" s="39">
        <f t="shared" si="22"/>
        <v>35554.827599999997</v>
      </c>
      <c r="P502" s="39">
        <v>42496.070299999999</v>
      </c>
      <c r="Q502" s="40">
        <f t="shared" si="20"/>
        <v>99.997341707218368</v>
      </c>
      <c r="R502" s="40">
        <f t="shared" si="21"/>
        <v>15.376468968501738</v>
      </c>
    </row>
    <row r="503" spans="2:18">
      <c r="D503" s="37" t="s">
        <v>323</v>
      </c>
      <c r="G503" s="38" t="s">
        <v>324</v>
      </c>
      <c r="H503" s="39">
        <v>44140</v>
      </c>
      <c r="I503" s="39">
        <v>47186.8</v>
      </c>
      <c r="J503" s="39">
        <v>47186.8</v>
      </c>
      <c r="K503" s="39">
        <v>11491.4</v>
      </c>
      <c r="L503" s="39">
        <v>47186.8</v>
      </c>
      <c r="M503" s="39">
        <v>0</v>
      </c>
      <c r="N503" s="39">
        <v>38568.293299999998</v>
      </c>
      <c r="O503" s="39">
        <f t="shared" si="22"/>
        <v>27076.969599999997</v>
      </c>
      <c r="P503" s="39">
        <v>11491.323700000001</v>
      </c>
      <c r="Q503" s="40">
        <f t="shared" si="20"/>
        <v>99.999336025201472</v>
      </c>
      <c r="R503" s="40">
        <f t="shared" si="21"/>
        <v>24.352835326828689</v>
      </c>
    </row>
    <row r="504" spans="2:18">
      <c r="E504" s="37" t="s">
        <v>140</v>
      </c>
      <c r="G504" s="38" t="s">
        <v>141</v>
      </c>
      <c r="H504" s="39">
        <v>0</v>
      </c>
      <c r="I504" s="39">
        <v>0</v>
      </c>
      <c r="J504" s="39">
        <v>47186.8</v>
      </c>
      <c r="K504" s="39">
        <v>11491.4</v>
      </c>
      <c r="L504" s="39">
        <v>47186.8</v>
      </c>
      <c r="M504" s="39">
        <v>0</v>
      </c>
      <c r="N504" s="39">
        <v>38568.293299999998</v>
      </c>
      <c r="O504" s="39">
        <f t="shared" si="22"/>
        <v>27076.969599999997</v>
      </c>
      <c r="P504" s="39">
        <v>11491.323700000001</v>
      </c>
      <c r="Q504" s="40">
        <f t="shared" si="20"/>
        <v>99.999336025201472</v>
      </c>
      <c r="R504" s="40">
        <f t="shared" si="21"/>
        <v>24.352835326828689</v>
      </c>
    </row>
    <row r="505" spans="2:18">
      <c r="F505" s="37" t="s">
        <v>166</v>
      </c>
      <c r="G505" s="38" t="s">
        <v>167</v>
      </c>
      <c r="H505" s="39">
        <v>0</v>
      </c>
      <c r="I505" s="39">
        <v>0</v>
      </c>
      <c r="J505" s="39">
        <v>47186.8</v>
      </c>
      <c r="K505" s="39">
        <v>11491.4</v>
      </c>
      <c r="L505" s="39">
        <v>47186.8</v>
      </c>
      <c r="M505" s="39">
        <v>0</v>
      </c>
      <c r="N505" s="39">
        <v>38568.293290000001</v>
      </c>
      <c r="O505" s="39">
        <f t="shared" si="22"/>
        <v>27076.969620000003</v>
      </c>
      <c r="P505" s="39">
        <v>11491.32367</v>
      </c>
      <c r="Q505" s="40">
        <f t="shared" si="20"/>
        <v>99.99933576413666</v>
      </c>
      <c r="R505" s="40">
        <f t="shared" si="21"/>
        <v>24.352835263251585</v>
      </c>
    </row>
    <row r="506" spans="2:18" ht="21">
      <c r="D506" s="37" t="s">
        <v>182</v>
      </c>
      <c r="G506" s="38" t="s">
        <v>325</v>
      </c>
      <c r="H506" s="39">
        <v>57828</v>
      </c>
      <c r="I506" s="39">
        <v>57828</v>
      </c>
      <c r="J506" s="39">
        <v>57828</v>
      </c>
      <c r="K506" s="39">
        <v>30480.799999999999</v>
      </c>
      <c r="L506" s="39">
        <v>57828</v>
      </c>
      <c r="M506" s="39">
        <v>0</v>
      </c>
      <c r="N506" s="39">
        <v>32393.194599999999</v>
      </c>
      <c r="O506" s="39">
        <f t="shared" si="22"/>
        <v>1913.4480000000003</v>
      </c>
      <c r="P506" s="39">
        <v>30479.746599999999</v>
      </c>
      <c r="Q506" s="40">
        <f t="shared" si="20"/>
        <v>99.996544053961827</v>
      </c>
      <c r="R506" s="40">
        <f t="shared" si="21"/>
        <v>52.707592515736323</v>
      </c>
    </row>
    <row r="507" spans="2:18">
      <c r="E507" s="37" t="s">
        <v>140</v>
      </c>
      <c r="G507" s="38" t="s">
        <v>141</v>
      </c>
      <c r="H507" s="39">
        <v>0</v>
      </c>
      <c r="I507" s="39">
        <v>0</v>
      </c>
      <c r="J507" s="39">
        <v>57828</v>
      </c>
      <c r="K507" s="39">
        <v>30480.799999999999</v>
      </c>
      <c r="L507" s="39">
        <v>57828</v>
      </c>
      <c r="M507" s="39">
        <v>0</v>
      </c>
      <c r="N507" s="39">
        <v>32393.194599999999</v>
      </c>
      <c r="O507" s="39">
        <f t="shared" si="22"/>
        <v>1913.4480000000003</v>
      </c>
      <c r="P507" s="39">
        <v>30479.746599999999</v>
      </c>
      <c r="Q507" s="40">
        <f t="shared" si="20"/>
        <v>99.996544053961827</v>
      </c>
      <c r="R507" s="40">
        <f t="shared" si="21"/>
        <v>52.707592515736323</v>
      </c>
    </row>
    <row r="508" spans="2:18">
      <c r="F508" s="37" t="s">
        <v>166</v>
      </c>
      <c r="G508" s="38" t="s">
        <v>167</v>
      </c>
      <c r="H508" s="39">
        <v>0</v>
      </c>
      <c r="I508" s="39">
        <v>0</v>
      </c>
      <c r="J508" s="39">
        <v>57828</v>
      </c>
      <c r="K508" s="39">
        <v>30480.799999999999</v>
      </c>
      <c r="L508" s="39">
        <v>57828</v>
      </c>
      <c r="M508" s="39">
        <v>0</v>
      </c>
      <c r="N508" s="39">
        <v>32393.194640000002</v>
      </c>
      <c r="O508" s="39">
        <f t="shared" si="22"/>
        <v>1913.4480000000003</v>
      </c>
      <c r="P508" s="39">
        <v>30479.746640000001</v>
      </c>
      <c r="Q508" s="40">
        <f t="shared" si="20"/>
        <v>99.996544185191993</v>
      </c>
      <c r="R508" s="40">
        <f t="shared" si="21"/>
        <v>52.707592584906969</v>
      </c>
    </row>
    <row r="509" spans="2:18" ht="21">
      <c r="D509" s="37" t="s">
        <v>270</v>
      </c>
      <c r="G509" s="38" t="s">
        <v>326</v>
      </c>
      <c r="H509" s="39">
        <v>118047</v>
      </c>
      <c r="I509" s="39">
        <v>118877</v>
      </c>
      <c r="J509" s="39">
        <v>171356</v>
      </c>
      <c r="K509" s="39">
        <v>525</v>
      </c>
      <c r="L509" s="39">
        <v>171356</v>
      </c>
      <c r="M509" s="39">
        <v>0</v>
      </c>
      <c r="N509" s="39">
        <v>7089.41</v>
      </c>
      <c r="O509" s="39">
        <f t="shared" si="22"/>
        <v>6564.41</v>
      </c>
      <c r="P509" s="39">
        <v>525</v>
      </c>
      <c r="Q509" s="40">
        <f t="shared" si="20"/>
        <v>100</v>
      </c>
      <c r="R509" s="40">
        <f t="shared" si="21"/>
        <v>0.30637970073997989</v>
      </c>
    </row>
    <row r="510" spans="2:18">
      <c r="E510" s="37" t="s">
        <v>140</v>
      </c>
      <c r="G510" s="38" t="s">
        <v>141</v>
      </c>
      <c r="H510" s="39">
        <v>0</v>
      </c>
      <c r="I510" s="39">
        <v>0</v>
      </c>
      <c r="J510" s="39">
        <v>118877</v>
      </c>
      <c r="K510" s="39">
        <v>525</v>
      </c>
      <c r="L510" s="39">
        <v>118877</v>
      </c>
      <c r="M510" s="39">
        <v>0</v>
      </c>
      <c r="N510" s="39">
        <v>7089.41</v>
      </c>
      <c r="O510" s="39">
        <f t="shared" si="22"/>
        <v>6564.41</v>
      </c>
      <c r="P510" s="39">
        <v>525</v>
      </c>
      <c r="Q510" s="40">
        <f t="shared" si="20"/>
        <v>100</v>
      </c>
      <c r="R510" s="40">
        <f t="shared" si="21"/>
        <v>0.44163294834156314</v>
      </c>
    </row>
    <row r="511" spans="2:18">
      <c r="F511" s="37" t="s">
        <v>166</v>
      </c>
      <c r="G511" s="38" t="s">
        <v>167</v>
      </c>
      <c r="H511" s="39">
        <v>0</v>
      </c>
      <c r="I511" s="39">
        <v>0</v>
      </c>
      <c r="J511" s="39">
        <v>118877</v>
      </c>
      <c r="K511" s="39">
        <v>525</v>
      </c>
      <c r="L511" s="39">
        <v>118877</v>
      </c>
      <c r="M511" s="39">
        <v>0</v>
      </c>
      <c r="N511" s="39">
        <v>7089.4099699999997</v>
      </c>
      <c r="O511" s="39">
        <f t="shared" si="22"/>
        <v>6564.4099699999997</v>
      </c>
      <c r="P511" s="39">
        <v>525</v>
      </c>
      <c r="Q511" s="40">
        <f t="shared" si="20"/>
        <v>100</v>
      </c>
      <c r="R511" s="40">
        <f t="shared" si="21"/>
        <v>0.44163294834156314</v>
      </c>
    </row>
    <row r="512" spans="2:18" ht="21">
      <c r="E512" s="37" t="s">
        <v>190</v>
      </c>
      <c r="G512" s="38" t="s">
        <v>191</v>
      </c>
      <c r="H512" s="39">
        <v>0</v>
      </c>
      <c r="I512" s="39">
        <v>0</v>
      </c>
      <c r="J512" s="39">
        <v>50000</v>
      </c>
      <c r="K512" s="39">
        <v>0</v>
      </c>
      <c r="L512" s="39">
        <v>50000</v>
      </c>
      <c r="M512" s="39">
        <v>0</v>
      </c>
      <c r="N512" s="39">
        <v>0</v>
      </c>
      <c r="O512" s="39">
        <f t="shared" si="22"/>
        <v>0</v>
      </c>
      <c r="P512" s="39">
        <v>0</v>
      </c>
      <c r="Q512" s="40">
        <f t="shared" si="20"/>
        <v>0</v>
      </c>
      <c r="R512" s="40">
        <f t="shared" si="21"/>
        <v>0</v>
      </c>
    </row>
    <row r="513" spans="3:18">
      <c r="F513" s="37" t="s">
        <v>166</v>
      </c>
      <c r="G513" s="38" t="s">
        <v>167</v>
      </c>
      <c r="H513" s="39">
        <v>0</v>
      </c>
      <c r="I513" s="39">
        <v>0</v>
      </c>
      <c r="J513" s="39">
        <v>50000</v>
      </c>
      <c r="K513" s="39">
        <v>0</v>
      </c>
      <c r="L513" s="39">
        <v>50000</v>
      </c>
      <c r="M513" s="39">
        <v>0</v>
      </c>
      <c r="N513" s="39">
        <v>0</v>
      </c>
      <c r="O513" s="39">
        <f t="shared" si="22"/>
        <v>0</v>
      </c>
      <c r="P513" s="39">
        <v>0</v>
      </c>
      <c r="Q513" s="40">
        <f t="shared" si="20"/>
        <v>0</v>
      </c>
      <c r="R513" s="40">
        <f t="shared" si="21"/>
        <v>0</v>
      </c>
    </row>
    <row r="514" spans="3:18" ht="21">
      <c r="E514" s="37" t="s">
        <v>201</v>
      </c>
      <c r="G514" s="38" t="s">
        <v>202</v>
      </c>
      <c r="H514" s="39">
        <v>0</v>
      </c>
      <c r="I514" s="39">
        <v>0</v>
      </c>
      <c r="J514" s="39">
        <v>2479</v>
      </c>
      <c r="K514" s="39">
        <v>0</v>
      </c>
      <c r="L514" s="39">
        <v>2479</v>
      </c>
      <c r="M514" s="39">
        <v>0</v>
      </c>
      <c r="N514" s="39">
        <v>0</v>
      </c>
      <c r="O514" s="39">
        <f t="shared" si="22"/>
        <v>0</v>
      </c>
      <c r="P514" s="39">
        <v>0</v>
      </c>
      <c r="Q514" s="40">
        <f t="shared" si="20"/>
        <v>0</v>
      </c>
      <c r="R514" s="40">
        <f t="shared" si="21"/>
        <v>0</v>
      </c>
    </row>
    <row r="515" spans="3:18">
      <c r="F515" s="37" t="s">
        <v>166</v>
      </c>
      <c r="G515" s="38" t="s">
        <v>167</v>
      </c>
      <c r="H515" s="39">
        <v>0</v>
      </c>
      <c r="I515" s="39">
        <v>0</v>
      </c>
      <c r="J515" s="39">
        <v>2479</v>
      </c>
      <c r="K515" s="39">
        <v>0</v>
      </c>
      <c r="L515" s="39">
        <v>2479</v>
      </c>
      <c r="M515" s="39">
        <v>0</v>
      </c>
      <c r="N515" s="39">
        <v>0</v>
      </c>
      <c r="O515" s="39">
        <f t="shared" si="22"/>
        <v>0</v>
      </c>
      <c r="P515" s="39">
        <v>0</v>
      </c>
      <c r="Q515" s="40">
        <f t="shared" si="20"/>
        <v>0</v>
      </c>
      <c r="R515" s="40">
        <f t="shared" si="21"/>
        <v>0</v>
      </c>
    </row>
    <row r="516" spans="3:18" ht="52.5">
      <c r="C516" s="37" t="s">
        <v>228</v>
      </c>
      <c r="G516" s="38" t="s">
        <v>229</v>
      </c>
      <c r="H516" s="39">
        <v>2996829</v>
      </c>
      <c r="I516" s="39">
        <v>3437979.7</v>
      </c>
      <c r="J516" s="39">
        <v>3437979.7</v>
      </c>
      <c r="K516" s="39">
        <v>486243</v>
      </c>
      <c r="L516" s="39">
        <v>3437979.7</v>
      </c>
      <c r="M516" s="39">
        <v>0</v>
      </c>
      <c r="N516" s="39">
        <v>1968768.8931</v>
      </c>
      <c r="O516" s="39">
        <f t="shared" si="22"/>
        <v>1482528.8181</v>
      </c>
      <c r="P516" s="39">
        <v>486240.07500000001</v>
      </c>
      <c r="Q516" s="40">
        <f t="shared" si="20"/>
        <v>99.999398448923699</v>
      </c>
      <c r="R516" s="40">
        <f t="shared" si="21"/>
        <v>14.143192148574931</v>
      </c>
    </row>
    <row r="517" spans="3:18">
      <c r="D517" s="37" t="s">
        <v>140</v>
      </c>
      <c r="G517" s="38" t="s">
        <v>324</v>
      </c>
      <c r="H517" s="39">
        <v>617000</v>
      </c>
      <c r="I517" s="39">
        <v>728150.7</v>
      </c>
      <c r="J517" s="39">
        <v>728150.7</v>
      </c>
      <c r="K517" s="39">
        <v>113877</v>
      </c>
      <c r="L517" s="39">
        <v>728150.7</v>
      </c>
      <c r="M517" s="39">
        <v>0</v>
      </c>
      <c r="N517" s="39">
        <v>542806.96100000001</v>
      </c>
      <c r="O517" s="39">
        <f t="shared" si="22"/>
        <v>428930.44189999998</v>
      </c>
      <c r="P517" s="39">
        <v>113876.5191</v>
      </c>
      <c r="Q517" s="40">
        <f t="shared" si="20"/>
        <v>99.999577702257696</v>
      </c>
      <c r="R517" s="40">
        <f t="shared" si="21"/>
        <v>15.639141609010334</v>
      </c>
    </row>
    <row r="518" spans="3:18">
      <c r="E518" s="37" t="s">
        <v>140</v>
      </c>
      <c r="G518" s="38" t="s">
        <v>141</v>
      </c>
      <c r="H518" s="39">
        <v>0</v>
      </c>
      <c r="I518" s="39">
        <v>0</v>
      </c>
      <c r="J518" s="39">
        <v>628150.69999999995</v>
      </c>
      <c r="K518" s="39">
        <v>113877</v>
      </c>
      <c r="L518" s="39">
        <v>628150.69999999995</v>
      </c>
      <c r="M518" s="39">
        <v>0</v>
      </c>
      <c r="N518" s="39">
        <v>542806.96100000001</v>
      </c>
      <c r="O518" s="39">
        <f t="shared" si="22"/>
        <v>428930.44189999998</v>
      </c>
      <c r="P518" s="39">
        <v>113876.5191</v>
      </c>
      <c r="Q518" s="40">
        <f t="shared" si="20"/>
        <v>99.999577702257696</v>
      </c>
      <c r="R518" s="40">
        <f t="shared" si="21"/>
        <v>18.12885333089655</v>
      </c>
    </row>
    <row r="519" spans="3:18">
      <c r="F519" s="37" t="s">
        <v>162</v>
      </c>
      <c r="G519" s="38" t="s">
        <v>163</v>
      </c>
      <c r="H519" s="39">
        <v>0</v>
      </c>
      <c r="I519" s="39">
        <v>0</v>
      </c>
      <c r="J519" s="39">
        <v>50000</v>
      </c>
      <c r="K519" s="39">
        <v>8165</v>
      </c>
      <c r="L519" s="39">
        <v>50000</v>
      </c>
      <c r="M519" s="39">
        <v>0</v>
      </c>
      <c r="N519" s="39">
        <v>8165</v>
      </c>
      <c r="O519" s="39">
        <f t="shared" si="22"/>
        <v>0</v>
      </c>
      <c r="P519" s="39">
        <v>8165</v>
      </c>
      <c r="Q519" s="40">
        <f t="shared" si="20"/>
        <v>100</v>
      </c>
      <c r="R519" s="40">
        <f t="shared" si="21"/>
        <v>16.329999999999998</v>
      </c>
    </row>
    <row r="520" spans="3:18">
      <c r="F520" s="37" t="s">
        <v>166</v>
      </c>
      <c r="G520" s="38" t="s">
        <v>167</v>
      </c>
      <c r="H520" s="39">
        <v>0</v>
      </c>
      <c r="I520" s="39">
        <v>0</v>
      </c>
      <c r="J520" s="39">
        <v>578150.69999999995</v>
      </c>
      <c r="K520" s="39">
        <v>105712</v>
      </c>
      <c r="L520" s="39">
        <v>578150.69999999995</v>
      </c>
      <c r="M520" s="39">
        <v>0</v>
      </c>
      <c r="N520" s="39">
        <v>534641.96097000001</v>
      </c>
      <c r="O520" s="39">
        <f t="shared" si="22"/>
        <v>428930.44189000002</v>
      </c>
      <c r="P520" s="39">
        <v>105711.51908</v>
      </c>
      <c r="Q520" s="40">
        <f t="shared" si="20"/>
        <v>99.999545065839257</v>
      </c>
      <c r="R520" s="40">
        <f t="shared" si="21"/>
        <v>18.284422916032099</v>
      </c>
    </row>
    <row r="521" spans="3:18" ht="21">
      <c r="E521" s="37" t="s">
        <v>190</v>
      </c>
      <c r="G521" s="38" t="s">
        <v>191</v>
      </c>
      <c r="H521" s="39">
        <v>0</v>
      </c>
      <c r="I521" s="39">
        <v>0</v>
      </c>
      <c r="J521" s="39">
        <v>100000</v>
      </c>
      <c r="K521" s="39">
        <v>0</v>
      </c>
      <c r="L521" s="39">
        <v>100000</v>
      </c>
      <c r="M521" s="39">
        <v>0</v>
      </c>
      <c r="N521" s="39">
        <v>0</v>
      </c>
      <c r="O521" s="39">
        <f t="shared" si="22"/>
        <v>0</v>
      </c>
      <c r="P521" s="39">
        <v>0</v>
      </c>
      <c r="Q521" s="40">
        <f t="shared" si="20"/>
        <v>0</v>
      </c>
      <c r="R521" s="40">
        <f t="shared" si="21"/>
        <v>0</v>
      </c>
    </row>
    <row r="522" spans="3:18">
      <c r="F522" s="37" t="s">
        <v>166</v>
      </c>
      <c r="G522" s="38" t="s">
        <v>167</v>
      </c>
      <c r="H522" s="39">
        <v>0</v>
      </c>
      <c r="I522" s="39">
        <v>0</v>
      </c>
      <c r="J522" s="39">
        <v>100000</v>
      </c>
      <c r="K522" s="39">
        <v>0</v>
      </c>
      <c r="L522" s="39">
        <v>100000</v>
      </c>
      <c r="M522" s="39">
        <v>0</v>
      </c>
      <c r="N522" s="39">
        <v>0</v>
      </c>
      <c r="O522" s="39">
        <f t="shared" si="22"/>
        <v>0</v>
      </c>
      <c r="P522" s="39">
        <v>0</v>
      </c>
      <c r="Q522" s="40">
        <f t="shared" ref="Q522:Q585" si="23">IF(K522=0,0,P522/K522*100)</f>
        <v>0</v>
      </c>
      <c r="R522" s="40">
        <f t="shared" ref="R522:R585" si="24">IF(J522=0,0,P522/J522*100)</f>
        <v>0</v>
      </c>
    </row>
    <row r="523" spans="3:18" ht="21">
      <c r="D523" s="37" t="s">
        <v>327</v>
      </c>
      <c r="G523" s="38" t="s">
        <v>325</v>
      </c>
      <c r="H523" s="39">
        <v>1329651</v>
      </c>
      <c r="I523" s="39">
        <v>1329651</v>
      </c>
      <c r="J523" s="39">
        <v>1329651</v>
      </c>
      <c r="K523" s="39">
        <v>365545</v>
      </c>
      <c r="L523" s="39">
        <v>1329651</v>
      </c>
      <c r="M523" s="39">
        <v>0</v>
      </c>
      <c r="N523" s="39">
        <v>1148546.0133</v>
      </c>
      <c r="O523" s="39">
        <f t="shared" si="22"/>
        <v>783002.03239999991</v>
      </c>
      <c r="P523" s="39">
        <v>365543.98090000002</v>
      </c>
      <c r="Q523" s="40">
        <f t="shared" si="23"/>
        <v>99.999721210794846</v>
      </c>
      <c r="R523" s="40">
        <f t="shared" si="24"/>
        <v>27.491723835803533</v>
      </c>
    </row>
    <row r="524" spans="3:18">
      <c r="E524" s="37" t="s">
        <v>140</v>
      </c>
      <c r="G524" s="38" t="s">
        <v>141</v>
      </c>
      <c r="H524" s="39">
        <v>0</v>
      </c>
      <c r="I524" s="39">
        <v>0</v>
      </c>
      <c r="J524" s="39">
        <v>1329651</v>
      </c>
      <c r="K524" s="39">
        <v>365545</v>
      </c>
      <c r="L524" s="39">
        <v>1329651</v>
      </c>
      <c r="M524" s="39">
        <v>0</v>
      </c>
      <c r="N524" s="39">
        <v>1148546.0133</v>
      </c>
      <c r="O524" s="39">
        <f t="shared" si="22"/>
        <v>783002.03239999991</v>
      </c>
      <c r="P524" s="39">
        <v>365543.98090000002</v>
      </c>
      <c r="Q524" s="40">
        <f t="shared" si="23"/>
        <v>99.999721210794846</v>
      </c>
      <c r="R524" s="40">
        <f t="shared" si="24"/>
        <v>27.491723835803533</v>
      </c>
    </row>
    <row r="525" spans="3:18">
      <c r="F525" s="37" t="s">
        <v>166</v>
      </c>
      <c r="G525" s="38" t="s">
        <v>167</v>
      </c>
      <c r="H525" s="39">
        <v>0</v>
      </c>
      <c r="I525" s="39">
        <v>0</v>
      </c>
      <c r="J525" s="39">
        <v>1329651</v>
      </c>
      <c r="K525" s="39">
        <v>365545</v>
      </c>
      <c r="L525" s="39">
        <v>1329651</v>
      </c>
      <c r="M525" s="39">
        <v>0</v>
      </c>
      <c r="N525" s="39">
        <v>1148546.01327</v>
      </c>
      <c r="O525" s="39">
        <f t="shared" si="22"/>
        <v>783002.03239999991</v>
      </c>
      <c r="P525" s="39">
        <v>365543.98087000003</v>
      </c>
      <c r="Q525" s="40">
        <f t="shared" si="23"/>
        <v>99.999721202587921</v>
      </c>
      <c r="R525" s="40">
        <f t="shared" si="24"/>
        <v>27.491723833547297</v>
      </c>
    </row>
    <row r="526" spans="3:18" ht="21">
      <c r="D526" s="37" t="s">
        <v>278</v>
      </c>
      <c r="G526" s="38" t="s">
        <v>328</v>
      </c>
      <c r="H526" s="39">
        <v>16654</v>
      </c>
      <c r="I526" s="39">
        <v>16654</v>
      </c>
      <c r="J526" s="39">
        <v>16654</v>
      </c>
      <c r="K526" s="39">
        <v>0</v>
      </c>
      <c r="L526" s="39">
        <v>16654</v>
      </c>
      <c r="M526" s="39">
        <v>0</v>
      </c>
      <c r="N526" s="39">
        <v>1450</v>
      </c>
      <c r="O526" s="39">
        <f t="shared" si="22"/>
        <v>1450</v>
      </c>
      <c r="P526" s="39">
        <v>0</v>
      </c>
      <c r="Q526" s="40">
        <f t="shared" si="23"/>
        <v>0</v>
      </c>
      <c r="R526" s="40">
        <f t="shared" si="24"/>
        <v>0</v>
      </c>
    </row>
    <row r="527" spans="3:18">
      <c r="E527" s="37" t="s">
        <v>140</v>
      </c>
      <c r="G527" s="38" t="s">
        <v>141</v>
      </c>
      <c r="H527" s="39">
        <v>0</v>
      </c>
      <c r="I527" s="39">
        <v>0</v>
      </c>
      <c r="J527" s="39">
        <v>16654</v>
      </c>
      <c r="K527" s="39">
        <v>0</v>
      </c>
      <c r="L527" s="39">
        <v>16654</v>
      </c>
      <c r="M527" s="39">
        <v>0</v>
      </c>
      <c r="N527" s="39">
        <v>1450</v>
      </c>
      <c r="O527" s="39">
        <f t="shared" si="22"/>
        <v>1450</v>
      </c>
      <c r="P527" s="39">
        <v>0</v>
      </c>
      <c r="Q527" s="40">
        <f t="shared" si="23"/>
        <v>0</v>
      </c>
      <c r="R527" s="40">
        <f t="shared" si="24"/>
        <v>0</v>
      </c>
    </row>
    <row r="528" spans="3:18">
      <c r="F528" s="37" t="s">
        <v>166</v>
      </c>
      <c r="G528" s="38" t="s">
        <v>167</v>
      </c>
      <c r="H528" s="39">
        <v>0</v>
      </c>
      <c r="I528" s="39">
        <v>0</v>
      </c>
      <c r="J528" s="39">
        <v>16654</v>
      </c>
      <c r="K528" s="39">
        <v>0</v>
      </c>
      <c r="L528" s="39">
        <v>16654</v>
      </c>
      <c r="M528" s="39">
        <v>0</v>
      </c>
      <c r="N528" s="39">
        <v>1450</v>
      </c>
      <c r="O528" s="39">
        <f t="shared" si="22"/>
        <v>1450</v>
      </c>
      <c r="P528" s="39">
        <v>0</v>
      </c>
      <c r="Q528" s="40">
        <f t="shared" si="23"/>
        <v>0</v>
      </c>
      <c r="R528" s="40">
        <f t="shared" si="24"/>
        <v>0</v>
      </c>
    </row>
    <row r="529" spans="1:18" ht="21">
      <c r="D529" s="37" t="s">
        <v>283</v>
      </c>
      <c r="G529" s="38" t="s">
        <v>326</v>
      </c>
      <c r="H529" s="39">
        <v>1033524</v>
      </c>
      <c r="I529" s="39">
        <v>1363524</v>
      </c>
      <c r="J529" s="39">
        <v>1363524</v>
      </c>
      <c r="K529" s="39">
        <v>6821</v>
      </c>
      <c r="L529" s="39">
        <v>1363524</v>
      </c>
      <c r="M529" s="39">
        <v>0</v>
      </c>
      <c r="N529" s="39">
        <v>275965.91889999999</v>
      </c>
      <c r="O529" s="39">
        <f t="shared" si="22"/>
        <v>269146.34389999998</v>
      </c>
      <c r="P529" s="39">
        <v>6819.5749999999998</v>
      </c>
      <c r="Q529" s="40">
        <f t="shared" si="23"/>
        <v>99.979108635097489</v>
      </c>
      <c r="R529" s="40">
        <f t="shared" si="24"/>
        <v>0.5001433784810535</v>
      </c>
    </row>
    <row r="530" spans="1:18">
      <c r="E530" s="37" t="s">
        <v>140</v>
      </c>
      <c r="G530" s="38" t="s">
        <v>141</v>
      </c>
      <c r="H530" s="39">
        <v>0</v>
      </c>
      <c r="I530" s="39">
        <v>0</v>
      </c>
      <c r="J530" s="39">
        <v>863524</v>
      </c>
      <c r="K530" s="39">
        <v>6821</v>
      </c>
      <c r="L530" s="39">
        <v>863524</v>
      </c>
      <c r="M530" s="39">
        <v>0</v>
      </c>
      <c r="N530" s="39">
        <v>269777.51899999997</v>
      </c>
      <c r="O530" s="39">
        <f t="shared" si="22"/>
        <v>262957.94399999996</v>
      </c>
      <c r="P530" s="39">
        <v>6819.5749999999998</v>
      </c>
      <c r="Q530" s="40">
        <f t="shared" si="23"/>
        <v>99.979108635097489</v>
      </c>
      <c r="R530" s="40">
        <f t="shared" si="24"/>
        <v>0.78973774903766425</v>
      </c>
    </row>
    <row r="531" spans="1:18">
      <c r="F531" s="37" t="s">
        <v>164</v>
      </c>
      <c r="G531" s="38" t="s">
        <v>165</v>
      </c>
      <c r="H531" s="39">
        <v>0</v>
      </c>
      <c r="I531" s="39">
        <v>0</v>
      </c>
      <c r="J531" s="39">
        <v>2088</v>
      </c>
      <c r="K531" s="39">
        <v>0</v>
      </c>
      <c r="L531" s="39">
        <v>2088</v>
      </c>
      <c r="M531" s="39">
        <v>0</v>
      </c>
      <c r="N531" s="39">
        <v>2088</v>
      </c>
      <c r="O531" s="39">
        <f t="shared" si="22"/>
        <v>2088</v>
      </c>
      <c r="P531" s="39">
        <v>0</v>
      </c>
      <c r="Q531" s="40">
        <f t="shared" si="23"/>
        <v>0</v>
      </c>
      <c r="R531" s="40">
        <f t="shared" si="24"/>
        <v>0</v>
      </c>
    </row>
    <row r="532" spans="1:18">
      <c r="F532" s="37" t="s">
        <v>166</v>
      </c>
      <c r="G532" s="38" t="s">
        <v>167</v>
      </c>
      <c r="H532" s="39">
        <v>0</v>
      </c>
      <c r="I532" s="39">
        <v>0</v>
      </c>
      <c r="J532" s="39">
        <v>761436</v>
      </c>
      <c r="K532" s="39">
        <v>6821</v>
      </c>
      <c r="L532" s="39">
        <v>761436</v>
      </c>
      <c r="M532" s="39">
        <v>0</v>
      </c>
      <c r="N532" s="39">
        <v>212402.16899999999</v>
      </c>
      <c r="O532" s="39">
        <f t="shared" si="22"/>
        <v>205582.59399999998</v>
      </c>
      <c r="P532" s="39">
        <v>6819.5749999999998</v>
      </c>
      <c r="Q532" s="40">
        <f t="shared" si="23"/>
        <v>99.979108635097489</v>
      </c>
      <c r="R532" s="40">
        <f t="shared" si="24"/>
        <v>0.89562024910826377</v>
      </c>
    </row>
    <row r="533" spans="1:18" ht="31.5">
      <c r="F533" s="37" t="s">
        <v>188</v>
      </c>
      <c r="G533" s="38" t="s">
        <v>189</v>
      </c>
      <c r="H533" s="39">
        <v>0</v>
      </c>
      <c r="I533" s="39">
        <v>0</v>
      </c>
      <c r="J533" s="39">
        <v>100000</v>
      </c>
      <c r="K533" s="39">
        <v>0</v>
      </c>
      <c r="L533" s="39">
        <v>100000</v>
      </c>
      <c r="M533" s="39">
        <v>0</v>
      </c>
      <c r="N533" s="39">
        <v>55287.350050000001</v>
      </c>
      <c r="O533" s="39">
        <f t="shared" si="22"/>
        <v>55287.350050000001</v>
      </c>
      <c r="P533" s="39">
        <v>0</v>
      </c>
      <c r="Q533" s="40">
        <f t="shared" si="23"/>
        <v>0</v>
      </c>
      <c r="R533" s="40">
        <f t="shared" si="24"/>
        <v>0</v>
      </c>
    </row>
    <row r="534" spans="1:18" ht="21">
      <c r="E534" s="37" t="s">
        <v>190</v>
      </c>
      <c r="G534" s="38" t="s">
        <v>191</v>
      </c>
      <c r="H534" s="39">
        <v>0</v>
      </c>
      <c r="I534" s="39">
        <v>0</v>
      </c>
      <c r="J534" s="39">
        <v>500000</v>
      </c>
      <c r="K534" s="39">
        <v>0</v>
      </c>
      <c r="L534" s="39">
        <v>500000</v>
      </c>
      <c r="M534" s="39">
        <v>0</v>
      </c>
      <c r="N534" s="39">
        <v>6188.3998000000001</v>
      </c>
      <c r="O534" s="39">
        <f t="shared" si="22"/>
        <v>6188.3998000000001</v>
      </c>
      <c r="P534" s="39">
        <v>0</v>
      </c>
      <c r="Q534" s="40">
        <f t="shared" si="23"/>
        <v>0</v>
      </c>
      <c r="R534" s="40">
        <f t="shared" si="24"/>
        <v>0</v>
      </c>
    </row>
    <row r="535" spans="1:18" ht="31.5">
      <c r="F535" s="37" t="s">
        <v>188</v>
      </c>
      <c r="G535" s="38" t="s">
        <v>189</v>
      </c>
      <c r="H535" s="39">
        <v>0</v>
      </c>
      <c r="I535" s="39">
        <v>0</v>
      </c>
      <c r="J535" s="39">
        <v>500000</v>
      </c>
      <c r="K535" s="39">
        <v>0</v>
      </c>
      <c r="L535" s="39">
        <v>500000</v>
      </c>
      <c r="M535" s="39">
        <v>0</v>
      </c>
      <c r="N535" s="39">
        <v>6188.39984</v>
      </c>
      <c r="O535" s="39">
        <f t="shared" ref="O535:O598" si="25">N535-P535</f>
        <v>6188.39984</v>
      </c>
      <c r="P535" s="39">
        <v>0</v>
      </c>
      <c r="Q535" s="40">
        <f t="shared" si="23"/>
        <v>0</v>
      </c>
      <c r="R535" s="40">
        <f t="shared" si="24"/>
        <v>0</v>
      </c>
    </row>
    <row r="536" spans="1:18" ht="22.5">
      <c r="A536" s="33" t="s">
        <v>76</v>
      </c>
      <c r="B536" s="33"/>
      <c r="C536" s="33"/>
      <c r="D536" s="33"/>
      <c r="E536" s="33"/>
      <c r="F536" s="33"/>
      <c r="G536" s="34" t="s">
        <v>329</v>
      </c>
      <c r="H536" s="35">
        <v>1462936</v>
      </c>
      <c r="I536" s="35">
        <v>1699567.7</v>
      </c>
      <c r="J536" s="35">
        <v>1703679.3</v>
      </c>
      <c r="K536" s="35">
        <v>525853.69999999995</v>
      </c>
      <c r="L536" s="35">
        <v>1703679.3</v>
      </c>
      <c r="M536" s="35">
        <v>0</v>
      </c>
      <c r="N536" s="35">
        <v>1154530.0601999999</v>
      </c>
      <c r="O536" s="35">
        <f t="shared" si="25"/>
        <v>628773.10379999992</v>
      </c>
      <c r="P536" s="35">
        <v>525756.95640000002</v>
      </c>
      <c r="Q536" s="36">
        <f t="shared" si="23"/>
        <v>99.981602563602777</v>
      </c>
      <c r="R536" s="36">
        <f t="shared" si="24"/>
        <v>30.860089478107767</v>
      </c>
    </row>
    <row r="537" spans="1:18">
      <c r="B537" s="37" t="s">
        <v>25</v>
      </c>
      <c r="G537" s="38" t="s">
        <v>330</v>
      </c>
      <c r="H537" s="39">
        <v>473175</v>
      </c>
      <c r="I537" s="39">
        <v>696102.40000000002</v>
      </c>
      <c r="J537" s="39">
        <v>700214</v>
      </c>
      <c r="K537" s="39">
        <v>161327.79999999999</v>
      </c>
      <c r="L537" s="39">
        <v>700214</v>
      </c>
      <c r="M537" s="39">
        <v>0</v>
      </c>
      <c r="N537" s="39">
        <v>485946.81439999997</v>
      </c>
      <c r="O537" s="39">
        <f t="shared" si="25"/>
        <v>324620.42999999993</v>
      </c>
      <c r="P537" s="39">
        <v>161326.38440000001</v>
      </c>
      <c r="Q537" s="40">
        <f t="shared" si="23"/>
        <v>99.999122531888503</v>
      </c>
      <c r="R537" s="40">
        <f t="shared" si="24"/>
        <v>23.039582813254235</v>
      </c>
    </row>
    <row r="538" spans="1:18" ht="31.5">
      <c r="C538" s="37" t="s">
        <v>152</v>
      </c>
      <c r="G538" s="38" t="s">
        <v>197</v>
      </c>
      <c r="H538" s="39">
        <v>71747</v>
      </c>
      <c r="I538" s="39">
        <v>71747</v>
      </c>
      <c r="J538" s="39">
        <v>75858.600000000006</v>
      </c>
      <c r="K538" s="39">
        <v>33607.599999999999</v>
      </c>
      <c r="L538" s="39">
        <v>75858.600000000006</v>
      </c>
      <c r="M538" s="39">
        <v>0</v>
      </c>
      <c r="N538" s="39">
        <v>33607.599999999999</v>
      </c>
      <c r="O538" s="39">
        <f t="shared" si="25"/>
        <v>0</v>
      </c>
      <c r="P538" s="39">
        <v>33607.599999999999</v>
      </c>
      <c r="Q538" s="40">
        <f t="shared" si="23"/>
        <v>100</v>
      </c>
      <c r="R538" s="40">
        <f t="shared" si="24"/>
        <v>44.302953125947482</v>
      </c>
    </row>
    <row r="539" spans="1:18" ht="21">
      <c r="D539" s="37" t="s">
        <v>243</v>
      </c>
      <c r="G539" s="38" t="s">
        <v>331</v>
      </c>
      <c r="H539" s="39">
        <v>71747</v>
      </c>
      <c r="I539" s="39">
        <v>71747</v>
      </c>
      <c r="J539" s="39">
        <v>75858.600000000006</v>
      </c>
      <c r="K539" s="39">
        <v>33607.599999999999</v>
      </c>
      <c r="L539" s="39">
        <v>75858.600000000006</v>
      </c>
      <c r="M539" s="39">
        <v>0</v>
      </c>
      <c r="N539" s="39">
        <v>33607.599999999999</v>
      </c>
      <c r="O539" s="39">
        <f t="shared" si="25"/>
        <v>0</v>
      </c>
      <c r="P539" s="39">
        <v>33607.599999999999</v>
      </c>
      <c r="Q539" s="40">
        <f t="shared" si="23"/>
        <v>100</v>
      </c>
      <c r="R539" s="40">
        <f t="shared" si="24"/>
        <v>44.302953125947482</v>
      </c>
    </row>
    <row r="540" spans="1:18">
      <c r="E540" s="37" t="s">
        <v>140</v>
      </c>
      <c r="G540" s="38" t="s">
        <v>141</v>
      </c>
      <c r="H540" s="39">
        <v>0</v>
      </c>
      <c r="I540" s="39">
        <v>0</v>
      </c>
      <c r="J540" s="39">
        <v>71747</v>
      </c>
      <c r="K540" s="39">
        <v>29496</v>
      </c>
      <c r="L540" s="39">
        <v>71747</v>
      </c>
      <c r="M540" s="39">
        <v>0</v>
      </c>
      <c r="N540" s="39">
        <v>29496</v>
      </c>
      <c r="O540" s="39">
        <f t="shared" si="25"/>
        <v>0</v>
      </c>
      <c r="P540" s="39">
        <v>29496</v>
      </c>
      <c r="Q540" s="40">
        <f t="shared" si="23"/>
        <v>100</v>
      </c>
      <c r="R540" s="40">
        <f t="shared" si="24"/>
        <v>41.111126597627774</v>
      </c>
    </row>
    <row r="541" spans="1:18" ht="31.5">
      <c r="F541" s="37" t="s">
        <v>257</v>
      </c>
      <c r="G541" s="38" t="s">
        <v>258</v>
      </c>
      <c r="H541" s="39">
        <v>0</v>
      </c>
      <c r="I541" s="39">
        <v>0</v>
      </c>
      <c r="J541" s="39">
        <v>71747</v>
      </c>
      <c r="K541" s="39">
        <v>29496</v>
      </c>
      <c r="L541" s="39">
        <v>71747</v>
      </c>
      <c r="M541" s="39">
        <v>0</v>
      </c>
      <c r="N541" s="39">
        <v>29496</v>
      </c>
      <c r="O541" s="39">
        <f t="shared" si="25"/>
        <v>0</v>
      </c>
      <c r="P541" s="39">
        <v>29496</v>
      </c>
      <c r="Q541" s="40">
        <f t="shared" si="23"/>
        <v>100</v>
      </c>
      <c r="R541" s="40">
        <f t="shared" si="24"/>
        <v>41.111126597627774</v>
      </c>
    </row>
    <row r="542" spans="1:18" ht="21">
      <c r="E542" s="37" t="s">
        <v>201</v>
      </c>
      <c r="G542" s="38" t="s">
        <v>202</v>
      </c>
      <c r="H542" s="39">
        <v>0</v>
      </c>
      <c r="I542" s="39">
        <v>0</v>
      </c>
      <c r="J542" s="39">
        <v>4111.6000000000004</v>
      </c>
      <c r="K542" s="39">
        <v>4111.6000000000004</v>
      </c>
      <c r="L542" s="39">
        <v>4111.6000000000004</v>
      </c>
      <c r="M542" s="39">
        <v>0</v>
      </c>
      <c r="N542" s="39">
        <v>4111.6000000000004</v>
      </c>
      <c r="O542" s="39">
        <f t="shared" si="25"/>
        <v>0</v>
      </c>
      <c r="P542" s="39">
        <v>4111.6000000000004</v>
      </c>
      <c r="Q542" s="40">
        <f t="shared" si="23"/>
        <v>100</v>
      </c>
      <c r="R542" s="40">
        <f t="shared" si="24"/>
        <v>100</v>
      </c>
    </row>
    <row r="543" spans="1:18" ht="31.5">
      <c r="F543" s="37" t="s">
        <v>257</v>
      </c>
      <c r="G543" s="38" t="s">
        <v>258</v>
      </c>
      <c r="H543" s="39">
        <v>0</v>
      </c>
      <c r="I543" s="39">
        <v>0</v>
      </c>
      <c r="J543" s="39">
        <v>4111.6000000000004</v>
      </c>
      <c r="K543" s="39">
        <v>4111.6000000000004</v>
      </c>
      <c r="L543" s="39">
        <v>4111.6000000000004</v>
      </c>
      <c r="M543" s="39">
        <v>0</v>
      </c>
      <c r="N543" s="39">
        <v>4111.6000000000004</v>
      </c>
      <c r="O543" s="39">
        <f t="shared" si="25"/>
        <v>0</v>
      </c>
      <c r="P543" s="39">
        <v>4111.6000000000004</v>
      </c>
      <c r="Q543" s="40">
        <f t="shared" si="23"/>
        <v>100</v>
      </c>
      <c r="R543" s="40">
        <f t="shared" si="24"/>
        <v>100</v>
      </c>
    </row>
    <row r="544" spans="1:18" ht="31.5">
      <c r="C544" s="37" t="s">
        <v>332</v>
      </c>
      <c r="G544" s="38" t="s">
        <v>333</v>
      </c>
      <c r="H544" s="39">
        <v>268185</v>
      </c>
      <c r="I544" s="39">
        <v>268586</v>
      </c>
      <c r="J544" s="39">
        <v>268586</v>
      </c>
      <c r="K544" s="39">
        <v>112720.2</v>
      </c>
      <c r="L544" s="39">
        <v>268586</v>
      </c>
      <c r="M544" s="39">
        <v>0</v>
      </c>
      <c r="N544" s="39">
        <v>112718.7844</v>
      </c>
      <c r="O544" s="39">
        <f t="shared" si="25"/>
        <v>0</v>
      </c>
      <c r="P544" s="39">
        <v>112718.7844</v>
      </c>
      <c r="Q544" s="40">
        <f t="shared" si="23"/>
        <v>99.998744147011806</v>
      </c>
      <c r="R544" s="40">
        <f t="shared" si="24"/>
        <v>41.967483189741834</v>
      </c>
    </row>
    <row r="545" spans="2:18" ht="21">
      <c r="D545" s="37" t="s">
        <v>180</v>
      </c>
      <c r="G545" s="38" t="s">
        <v>334</v>
      </c>
      <c r="H545" s="39">
        <v>268185</v>
      </c>
      <c r="I545" s="39">
        <v>268586</v>
      </c>
      <c r="J545" s="39">
        <v>268586</v>
      </c>
      <c r="K545" s="39">
        <v>112720.2</v>
      </c>
      <c r="L545" s="39">
        <v>268586</v>
      </c>
      <c r="M545" s="39">
        <v>0</v>
      </c>
      <c r="N545" s="39">
        <v>112718.7844</v>
      </c>
      <c r="O545" s="39">
        <f t="shared" si="25"/>
        <v>0</v>
      </c>
      <c r="P545" s="39">
        <v>112718.7844</v>
      </c>
      <c r="Q545" s="40">
        <f t="shared" si="23"/>
        <v>99.998744147011806</v>
      </c>
      <c r="R545" s="40">
        <f t="shared" si="24"/>
        <v>41.967483189741834</v>
      </c>
    </row>
    <row r="546" spans="2:18">
      <c r="E546" s="37" t="s">
        <v>140</v>
      </c>
      <c r="G546" s="38" t="s">
        <v>141</v>
      </c>
      <c r="H546" s="39">
        <v>0</v>
      </c>
      <c r="I546" s="39">
        <v>0</v>
      </c>
      <c r="J546" s="39">
        <v>268586</v>
      </c>
      <c r="K546" s="39">
        <v>112720.2</v>
      </c>
      <c r="L546" s="39">
        <v>268586</v>
      </c>
      <c r="M546" s="39">
        <v>0</v>
      </c>
      <c r="N546" s="39">
        <v>112718.7844</v>
      </c>
      <c r="O546" s="39">
        <f t="shared" si="25"/>
        <v>0</v>
      </c>
      <c r="P546" s="39">
        <v>112718.7844</v>
      </c>
      <c r="Q546" s="40">
        <f t="shared" si="23"/>
        <v>99.998744147011806</v>
      </c>
      <c r="R546" s="40">
        <f t="shared" si="24"/>
        <v>41.967483189741834</v>
      </c>
    </row>
    <row r="547" spans="2:18">
      <c r="F547" s="37" t="s">
        <v>142</v>
      </c>
      <c r="G547" s="38" t="s">
        <v>143</v>
      </c>
      <c r="H547" s="39">
        <v>0</v>
      </c>
      <c r="I547" s="39">
        <v>0</v>
      </c>
      <c r="J547" s="39">
        <v>6103.5</v>
      </c>
      <c r="K547" s="39">
        <v>2020.5</v>
      </c>
      <c r="L547" s="39">
        <v>6103.5</v>
      </c>
      <c r="M547" s="39">
        <v>0</v>
      </c>
      <c r="N547" s="39">
        <v>2019.91436</v>
      </c>
      <c r="O547" s="39">
        <f t="shared" si="25"/>
        <v>0</v>
      </c>
      <c r="P547" s="39">
        <v>2019.91436</v>
      </c>
      <c r="Q547" s="40">
        <f t="shared" si="23"/>
        <v>99.971015095273444</v>
      </c>
      <c r="R547" s="40">
        <f t="shared" si="24"/>
        <v>33.09436159580568</v>
      </c>
    </row>
    <row r="548" spans="2:18">
      <c r="F548" s="37" t="s">
        <v>136</v>
      </c>
      <c r="G548" s="38" t="s">
        <v>144</v>
      </c>
      <c r="H548" s="39">
        <v>0</v>
      </c>
      <c r="I548" s="39">
        <v>0</v>
      </c>
      <c r="J548" s="39">
        <v>100</v>
      </c>
      <c r="K548" s="39">
        <v>100</v>
      </c>
      <c r="L548" s="39">
        <v>100</v>
      </c>
      <c r="M548" s="39">
        <v>0</v>
      </c>
      <c r="N548" s="39">
        <v>100</v>
      </c>
      <c r="O548" s="39">
        <f t="shared" si="25"/>
        <v>0</v>
      </c>
      <c r="P548" s="39">
        <v>100</v>
      </c>
      <c r="Q548" s="40">
        <f t="shared" si="23"/>
        <v>100</v>
      </c>
      <c r="R548" s="40">
        <f t="shared" si="24"/>
        <v>100</v>
      </c>
    </row>
    <row r="549" spans="2:18">
      <c r="F549" s="37" t="s">
        <v>145</v>
      </c>
      <c r="G549" s="38" t="s">
        <v>146</v>
      </c>
      <c r="H549" s="39">
        <v>0</v>
      </c>
      <c r="I549" s="39">
        <v>0</v>
      </c>
      <c r="J549" s="39">
        <v>381.4</v>
      </c>
      <c r="K549" s="39">
        <v>120.4</v>
      </c>
      <c r="L549" s="39">
        <v>381.4</v>
      </c>
      <c r="M549" s="39">
        <v>0</v>
      </c>
      <c r="N549" s="39">
        <v>120.348</v>
      </c>
      <c r="O549" s="39">
        <f t="shared" si="25"/>
        <v>0</v>
      </c>
      <c r="P549" s="39">
        <v>120.348</v>
      </c>
      <c r="Q549" s="40">
        <f t="shared" si="23"/>
        <v>99.956810631229231</v>
      </c>
      <c r="R549" s="40">
        <f t="shared" si="24"/>
        <v>31.554273728369171</v>
      </c>
    </row>
    <row r="550" spans="2:18">
      <c r="F550" s="37" t="s">
        <v>147</v>
      </c>
      <c r="G550" s="38" t="s">
        <v>39</v>
      </c>
      <c r="H550" s="39">
        <v>0</v>
      </c>
      <c r="I550" s="39">
        <v>0</v>
      </c>
      <c r="J550" s="39">
        <v>331.5</v>
      </c>
      <c r="K550" s="39">
        <v>110.5</v>
      </c>
      <c r="L550" s="39">
        <v>331.5</v>
      </c>
      <c r="M550" s="39">
        <v>0</v>
      </c>
      <c r="N550" s="39">
        <v>110.45099999999999</v>
      </c>
      <c r="O550" s="39">
        <f t="shared" si="25"/>
        <v>0</v>
      </c>
      <c r="P550" s="39">
        <v>110.45099999999999</v>
      </c>
      <c r="Q550" s="40">
        <f t="shared" si="23"/>
        <v>99.955656108597282</v>
      </c>
      <c r="R550" s="40">
        <f t="shared" si="24"/>
        <v>33.318552036199094</v>
      </c>
    </row>
    <row r="551" spans="2:18" ht="31.5">
      <c r="F551" s="37" t="s">
        <v>148</v>
      </c>
      <c r="G551" s="38" t="s">
        <v>149</v>
      </c>
      <c r="H551" s="39">
        <v>0</v>
      </c>
      <c r="I551" s="39">
        <v>0</v>
      </c>
      <c r="J551" s="39">
        <v>195.8</v>
      </c>
      <c r="K551" s="39">
        <v>66.8</v>
      </c>
      <c r="L551" s="39">
        <v>195.8</v>
      </c>
      <c r="M551" s="39">
        <v>0</v>
      </c>
      <c r="N551" s="39">
        <v>66.775000000000006</v>
      </c>
      <c r="O551" s="39">
        <f t="shared" si="25"/>
        <v>0</v>
      </c>
      <c r="P551" s="39">
        <v>66.775000000000006</v>
      </c>
      <c r="Q551" s="40">
        <f t="shared" si="23"/>
        <v>99.962574850299418</v>
      </c>
      <c r="R551" s="40">
        <f t="shared" si="24"/>
        <v>34.103677221654749</v>
      </c>
    </row>
    <row r="552" spans="2:18" ht="21">
      <c r="F552" s="37" t="s">
        <v>152</v>
      </c>
      <c r="G552" s="38" t="s">
        <v>153</v>
      </c>
      <c r="H552" s="39">
        <v>0</v>
      </c>
      <c r="I552" s="39">
        <v>0</v>
      </c>
      <c r="J552" s="39">
        <v>186.6</v>
      </c>
      <c r="K552" s="39">
        <v>63.6</v>
      </c>
      <c r="L552" s="39">
        <v>186.6</v>
      </c>
      <c r="M552" s="39">
        <v>0</v>
      </c>
      <c r="N552" s="39">
        <v>63.594999999999999</v>
      </c>
      <c r="O552" s="39">
        <f t="shared" si="25"/>
        <v>0</v>
      </c>
      <c r="P552" s="39">
        <v>63.594999999999999</v>
      </c>
      <c r="Q552" s="40">
        <f t="shared" si="23"/>
        <v>99.992138364779876</v>
      </c>
      <c r="R552" s="40">
        <f t="shared" si="24"/>
        <v>34.080921757770632</v>
      </c>
    </row>
    <row r="553" spans="2:18">
      <c r="F553" s="37" t="s">
        <v>162</v>
      </c>
      <c r="G553" s="38" t="s">
        <v>163</v>
      </c>
      <c r="H553" s="39">
        <v>0</v>
      </c>
      <c r="I553" s="39">
        <v>0</v>
      </c>
      <c r="J553" s="39">
        <v>347.2</v>
      </c>
      <c r="K553" s="39">
        <v>71.2</v>
      </c>
      <c r="L553" s="39">
        <v>347.2</v>
      </c>
      <c r="M553" s="39">
        <v>0</v>
      </c>
      <c r="N553" s="39">
        <v>70.501000000000005</v>
      </c>
      <c r="O553" s="39">
        <f t="shared" si="25"/>
        <v>0</v>
      </c>
      <c r="P553" s="39">
        <v>70.501000000000005</v>
      </c>
      <c r="Q553" s="40">
        <f t="shared" si="23"/>
        <v>99.018258426966298</v>
      </c>
      <c r="R553" s="40">
        <f t="shared" si="24"/>
        <v>20.305587557603687</v>
      </c>
    </row>
    <row r="554" spans="2:18">
      <c r="F554" s="37" t="s">
        <v>166</v>
      </c>
      <c r="G554" s="38" t="s">
        <v>167</v>
      </c>
      <c r="H554" s="39">
        <v>0</v>
      </c>
      <c r="I554" s="39">
        <v>0</v>
      </c>
      <c r="J554" s="39">
        <v>502</v>
      </c>
      <c r="K554" s="39">
        <v>183.2</v>
      </c>
      <c r="L554" s="39">
        <v>502</v>
      </c>
      <c r="M554" s="39">
        <v>0</v>
      </c>
      <c r="N554" s="39">
        <v>183.2</v>
      </c>
      <c r="O554" s="39">
        <f t="shared" si="25"/>
        <v>0</v>
      </c>
      <c r="P554" s="39">
        <v>183.2</v>
      </c>
      <c r="Q554" s="40">
        <f t="shared" si="23"/>
        <v>100</v>
      </c>
      <c r="R554" s="40">
        <f t="shared" si="24"/>
        <v>36.494023904382466</v>
      </c>
    </row>
    <row r="555" spans="2:18" ht="31.5">
      <c r="F555" s="37" t="s">
        <v>257</v>
      </c>
      <c r="G555" s="38" t="s">
        <v>258</v>
      </c>
      <c r="H555" s="39">
        <v>0</v>
      </c>
      <c r="I555" s="39">
        <v>0</v>
      </c>
      <c r="J555" s="39">
        <v>260438</v>
      </c>
      <c r="K555" s="39">
        <v>109984</v>
      </c>
      <c r="L555" s="39">
        <v>260438</v>
      </c>
      <c r="M555" s="39">
        <v>0</v>
      </c>
      <c r="N555" s="39">
        <v>109984</v>
      </c>
      <c r="O555" s="39">
        <f t="shared" si="25"/>
        <v>0</v>
      </c>
      <c r="P555" s="39">
        <v>109984</v>
      </c>
      <c r="Q555" s="40">
        <f t="shared" si="23"/>
        <v>100</v>
      </c>
      <c r="R555" s="40">
        <f t="shared" si="24"/>
        <v>42.230396485919876</v>
      </c>
    </row>
    <row r="556" spans="2:18" ht="21">
      <c r="C556" s="37" t="s">
        <v>219</v>
      </c>
      <c r="G556" s="38" t="s">
        <v>220</v>
      </c>
      <c r="H556" s="39">
        <v>133243</v>
      </c>
      <c r="I556" s="39">
        <v>355769.4</v>
      </c>
      <c r="J556" s="39">
        <v>355769.4</v>
      </c>
      <c r="K556" s="39">
        <v>15000</v>
      </c>
      <c r="L556" s="39">
        <v>355769.4</v>
      </c>
      <c r="M556" s="39">
        <v>0</v>
      </c>
      <c r="N556" s="39">
        <v>339620.43</v>
      </c>
      <c r="O556" s="39">
        <f t="shared" si="25"/>
        <v>324620.43</v>
      </c>
      <c r="P556" s="39">
        <v>15000</v>
      </c>
      <c r="Q556" s="40">
        <f t="shared" si="23"/>
        <v>100</v>
      </c>
      <c r="R556" s="40">
        <f t="shared" si="24"/>
        <v>4.2162142106656724</v>
      </c>
    </row>
    <row r="557" spans="2:18">
      <c r="D557" s="37" t="s">
        <v>270</v>
      </c>
      <c r="G557" s="38" t="s">
        <v>335</v>
      </c>
      <c r="H557" s="39">
        <v>133243</v>
      </c>
      <c r="I557" s="39">
        <v>355769.4</v>
      </c>
      <c r="J557" s="39">
        <v>355769.4</v>
      </c>
      <c r="K557" s="39">
        <v>15000</v>
      </c>
      <c r="L557" s="39">
        <v>355769.4</v>
      </c>
      <c r="M557" s="39">
        <v>0</v>
      </c>
      <c r="N557" s="39">
        <v>339620.43</v>
      </c>
      <c r="O557" s="39">
        <f t="shared" si="25"/>
        <v>324620.43</v>
      </c>
      <c r="P557" s="39">
        <v>15000</v>
      </c>
      <c r="Q557" s="40">
        <f t="shared" si="23"/>
        <v>100</v>
      </c>
      <c r="R557" s="40">
        <f t="shared" si="24"/>
        <v>4.2162142106656724</v>
      </c>
    </row>
    <row r="558" spans="2:18">
      <c r="E558" s="37" t="s">
        <v>140</v>
      </c>
      <c r="G558" s="38" t="s">
        <v>141</v>
      </c>
      <c r="H558" s="39">
        <v>0</v>
      </c>
      <c r="I558" s="39">
        <v>0</v>
      </c>
      <c r="J558" s="39">
        <v>355769.4</v>
      </c>
      <c r="K558" s="39">
        <v>15000</v>
      </c>
      <c r="L558" s="39">
        <v>355769.4</v>
      </c>
      <c r="M558" s="39">
        <v>0</v>
      </c>
      <c r="N558" s="39">
        <v>339620.43</v>
      </c>
      <c r="O558" s="39">
        <f t="shared" si="25"/>
        <v>324620.43</v>
      </c>
      <c r="P558" s="39">
        <v>15000</v>
      </c>
      <c r="Q558" s="40">
        <f t="shared" si="23"/>
        <v>100</v>
      </c>
      <c r="R558" s="40">
        <f t="shared" si="24"/>
        <v>4.2162142106656724</v>
      </c>
    </row>
    <row r="559" spans="2:18" ht="21">
      <c r="F559" s="37" t="s">
        <v>223</v>
      </c>
      <c r="G559" s="38" t="s">
        <v>224</v>
      </c>
      <c r="H559" s="39">
        <v>0</v>
      </c>
      <c r="I559" s="39">
        <v>0</v>
      </c>
      <c r="J559" s="39">
        <v>355769.4</v>
      </c>
      <c r="K559" s="39">
        <v>15000</v>
      </c>
      <c r="L559" s="39">
        <v>355769.4</v>
      </c>
      <c r="M559" s="39">
        <v>0</v>
      </c>
      <c r="N559" s="39">
        <v>339620.43</v>
      </c>
      <c r="O559" s="39">
        <f t="shared" si="25"/>
        <v>324620.43</v>
      </c>
      <c r="P559" s="39">
        <v>15000</v>
      </c>
      <c r="Q559" s="40">
        <f t="shared" si="23"/>
        <v>100</v>
      </c>
      <c r="R559" s="40">
        <f t="shared" si="24"/>
        <v>4.2162142106656724</v>
      </c>
    </row>
    <row r="560" spans="2:18">
      <c r="B560" s="37" t="s">
        <v>32</v>
      </c>
      <c r="G560" s="38" t="s">
        <v>336</v>
      </c>
      <c r="H560" s="39">
        <v>542220</v>
      </c>
      <c r="I560" s="39">
        <v>542220</v>
      </c>
      <c r="J560" s="39">
        <v>542220</v>
      </c>
      <c r="K560" s="39">
        <v>252958.6</v>
      </c>
      <c r="L560" s="39">
        <v>542220</v>
      </c>
      <c r="M560" s="39">
        <v>0</v>
      </c>
      <c r="N560" s="39">
        <v>497905.745</v>
      </c>
      <c r="O560" s="39">
        <f t="shared" si="25"/>
        <v>244947.899</v>
      </c>
      <c r="P560" s="39">
        <v>252957.84599999999</v>
      </c>
      <c r="Q560" s="40">
        <f t="shared" si="23"/>
        <v>99.999701927509079</v>
      </c>
      <c r="R560" s="40">
        <f t="shared" si="24"/>
        <v>46.652252960053112</v>
      </c>
    </row>
    <row r="561" spans="3:18" ht="31.5">
      <c r="C561" s="37" t="s">
        <v>332</v>
      </c>
      <c r="G561" s="38" t="s">
        <v>333</v>
      </c>
      <c r="H561" s="39">
        <v>42220</v>
      </c>
      <c r="I561" s="39">
        <v>42220</v>
      </c>
      <c r="J561" s="39">
        <v>42220</v>
      </c>
      <c r="K561" s="39">
        <v>8077.4</v>
      </c>
      <c r="L561" s="39">
        <v>42220</v>
      </c>
      <c r="M561" s="39">
        <v>0</v>
      </c>
      <c r="N561" s="39">
        <v>9559.7019999999993</v>
      </c>
      <c r="O561" s="39">
        <f t="shared" si="25"/>
        <v>1482.9999999999991</v>
      </c>
      <c r="P561" s="39">
        <v>8076.7020000000002</v>
      </c>
      <c r="Q561" s="40">
        <f t="shared" si="23"/>
        <v>99.991358605491882</v>
      </c>
      <c r="R561" s="40">
        <f t="shared" si="24"/>
        <v>19.130037896731409</v>
      </c>
    </row>
    <row r="562" spans="3:18" ht="31.5">
      <c r="D562" s="37" t="s">
        <v>182</v>
      </c>
      <c r="G562" s="38" t="s">
        <v>337</v>
      </c>
      <c r="H562" s="39">
        <v>21705</v>
      </c>
      <c r="I562" s="39">
        <v>21705</v>
      </c>
      <c r="J562" s="39">
        <v>21705</v>
      </c>
      <c r="K562" s="39">
        <v>3576.4</v>
      </c>
      <c r="L562" s="39">
        <v>21705</v>
      </c>
      <c r="M562" s="39">
        <v>0</v>
      </c>
      <c r="N562" s="39">
        <v>3575.9459999999999</v>
      </c>
      <c r="O562" s="39">
        <f t="shared" si="25"/>
        <v>0</v>
      </c>
      <c r="P562" s="39">
        <v>3575.9459999999999</v>
      </c>
      <c r="Q562" s="40">
        <f t="shared" si="23"/>
        <v>99.987305670506657</v>
      </c>
      <c r="R562" s="40">
        <f t="shared" si="24"/>
        <v>16.475217691776088</v>
      </c>
    </row>
    <row r="563" spans="3:18">
      <c r="E563" s="37" t="s">
        <v>140</v>
      </c>
      <c r="G563" s="38" t="s">
        <v>141</v>
      </c>
      <c r="H563" s="39">
        <v>0</v>
      </c>
      <c r="I563" s="39">
        <v>0</v>
      </c>
      <c r="J563" s="39">
        <v>21705</v>
      </c>
      <c r="K563" s="39">
        <v>3576.4</v>
      </c>
      <c r="L563" s="39">
        <v>21705</v>
      </c>
      <c r="M563" s="39">
        <v>0</v>
      </c>
      <c r="N563" s="39">
        <v>3575.9459999999999</v>
      </c>
      <c r="O563" s="39">
        <f t="shared" si="25"/>
        <v>0</v>
      </c>
      <c r="P563" s="39">
        <v>3575.9459999999999</v>
      </c>
      <c r="Q563" s="40">
        <f t="shared" si="23"/>
        <v>99.987305670506657</v>
      </c>
      <c r="R563" s="40">
        <f t="shared" si="24"/>
        <v>16.475217691776088</v>
      </c>
    </row>
    <row r="564" spans="3:18">
      <c r="F564" s="37" t="s">
        <v>166</v>
      </c>
      <c r="G564" s="38" t="s">
        <v>167</v>
      </c>
      <c r="H564" s="39">
        <v>0</v>
      </c>
      <c r="I564" s="39">
        <v>0</v>
      </c>
      <c r="J564" s="39">
        <v>2889</v>
      </c>
      <c r="K564" s="39">
        <v>185</v>
      </c>
      <c r="L564" s="39">
        <v>2889</v>
      </c>
      <c r="M564" s="39">
        <v>0</v>
      </c>
      <c r="N564" s="39">
        <v>184.828</v>
      </c>
      <c r="O564" s="39">
        <f t="shared" si="25"/>
        <v>0</v>
      </c>
      <c r="P564" s="39">
        <v>184.828</v>
      </c>
      <c r="Q564" s="40">
        <f t="shared" si="23"/>
        <v>99.907027027027027</v>
      </c>
      <c r="R564" s="40">
        <f t="shared" si="24"/>
        <v>6.397646244375216</v>
      </c>
    </row>
    <row r="565" spans="3:18">
      <c r="F565" s="37" t="s">
        <v>170</v>
      </c>
      <c r="G565" s="38" t="s">
        <v>171</v>
      </c>
      <c r="H565" s="39">
        <v>0</v>
      </c>
      <c r="I565" s="39">
        <v>0</v>
      </c>
      <c r="J565" s="39">
        <v>15745</v>
      </c>
      <c r="K565" s="39">
        <v>2350</v>
      </c>
      <c r="L565" s="39">
        <v>15745</v>
      </c>
      <c r="M565" s="39">
        <v>0</v>
      </c>
      <c r="N565" s="39">
        <v>2349.7179999999998</v>
      </c>
      <c r="O565" s="39">
        <f t="shared" si="25"/>
        <v>0</v>
      </c>
      <c r="P565" s="39">
        <v>2349.7179999999998</v>
      </c>
      <c r="Q565" s="40">
        <f t="shared" si="23"/>
        <v>99.987999999999985</v>
      </c>
      <c r="R565" s="40">
        <f t="shared" si="24"/>
        <v>14.923582089552237</v>
      </c>
    </row>
    <row r="566" spans="3:18">
      <c r="F566" s="37" t="s">
        <v>253</v>
      </c>
      <c r="G566" s="38" t="s">
        <v>254</v>
      </c>
      <c r="H566" s="39">
        <v>0</v>
      </c>
      <c r="I566" s="39">
        <v>0</v>
      </c>
      <c r="J566" s="39">
        <v>3071</v>
      </c>
      <c r="K566" s="39">
        <v>1041.4000000000001</v>
      </c>
      <c r="L566" s="39">
        <v>3071</v>
      </c>
      <c r="M566" s="39">
        <v>0</v>
      </c>
      <c r="N566" s="39">
        <v>1041.4000000000001</v>
      </c>
      <c r="O566" s="39">
        <f t="shared" si="25"/>
        <v>0</v>
      </c>
      <c r="P566" s="39">
        <v>1041.4000000000001</v>
      </c>
      <c r="Q566" s="40">
        <f t="shared" si="23"/>
        <v>100</v>
      </c>
      <c r="R566" s="40">
        <f t="shared" si="24"/>
        <v>33.910778248127649</v>
      </c>
    </row>
    <row r="567" spans="3:18" ht="42">
      <c r="D567" s="37" t="s">
        <v>251</v>
      </c>
      <c r="G567" s="38" t="s">
        <v>338</v>
      </c>
      <c r="H567" s="39">
        <v>20515</v>
      </c>
      <c r="I567" s="39">
        <v>20515</v>
      </c>
      <c r="J567" s="39">
        <v>20515</v>
      </c>
      <c r="K567" s="39">
        <v>4501</v>
      </c>
      <c r="L567" s="39">
        <v>20515</v>
      </c>
      <c r="M567" s="39">
        <v>0</v>
      </c>
      <c r="N567" s="39">
        <v>5983.7560000000003</v>
      </c>
      <c r="O567" s="39">
        <f t="shared" si="25"/>
        <v>1483</v>
      </c>
      <c r="P567" s="39">
        <v>4500.7560000000003</v>
      </c>
      <c r="Q567" s="40">
        <f t="shared" si="23"/>
        <v>99.99457898244836</v>
      </c>
      <c r="R567" s="40">
        <f t="shared" si="24"/>
        <v>21.938854496709727</v>
      </c>
    </row>
    <row r="568" spans="3:18">
      <c r="E568" s="37" t="s">
        <v>140</v>
      </c>
      <c r="G568" s="38" t="s">
        <v>141</v>
      </c>
      <c r="H568" s="39">
        <v>0</v>
      </c>
      <c r="I568" s="39">
        <v>0</v>
      </c>
      <c r="J568" s="39">
        <v>20515</v>
      </c>
      <c r="K568" s="39">
        <v>4501</v>
      </c>
      <c r="L568" s="39">
        <v>20515</v>
      </c>
      <c r="M568" s="39">
        <v>0</v>
      </c>
      <c r="N568" s="39">
        <v>5983.7560000000003</v>
      </c>
      <c r="O568" s="39">
        <f t="shared" si="25"/>
        <v>1483</v>
      </c>
      <c r="P568" s="39">
        <v>4500.7560000000003</v>
      </c>
      <c r="Q568" s="40">
        <f t="shared" si="23"/>
        <v>99.99457898244836</v>
      </c>
      <c r="R568" s="40">
        <f t="shared" si="24"/>
        <v>21.938854496709727</v>
      </c>
    </row>
    <row r="569" spans="3:18">
      <c r="F569" s="37" t="s">
        <v>162</v>
      </c>
      <c r="G569" s="38" t="s">
        <v>163</v>
      </c>
      <c r="H569" s="39">
        <v>0</v>
      </c>
      <c r="I569" s="39">
        <v>0</v>
      </c>
      <c r="J569" s="39">
        <v>1571.8</v>
      </c>
      <c r="K569" s="39">
        <v>317.8</v>
      </c>
      <c r="L569" s="39">
        <v>1571.8</v>
      </c>
      <c r="M569" s="39">
        <v>0</v>
      </c>
      <c r="N569" s="39">
        <v>317.55599999999998</v>
      </c>
      <c r="O569" s="39">
        <f t="shared" si="25"/>
        <v>0</v>
      </c>
      <c r="P569" s="39">
        <v>317.55599999999998</v>
      </c>
      <c r="Q569" s="40">
        <f t="shared" si="23"/>
        <v>99.923222152297029</v>
      </c>
      <c r="R569" s="40">
        <f t="shared" si="24"/>
        <v>20.203333757475505</v>
      </c>
    </row>
    <row r="570" spans="3:18">
      <c r="F570" s="37" t="s">
        <v>292</v>
      </c>
      <c r="G570" s="38" t="s">
        <v>293</v>
      </c>
      <c r="H570" s="39">
        <v>0</v>
      </c>
      <c r="I570" s="39">
        <v>0</v>
      </c>
      <c r="J570" s="39">
        <v>1662</v>
      </c>
      <c r="K570" s="39">
        <v>0</v>
      </c>
      <c r="L570" s="39">
        <v>1662</v>
      </c>
      <c r="M570" s="39">
        <v>0</v>
      </c>
      <c r="N570" s="39">
        <v>1483</v>
      </c>
      <c r="O570" s="39">
        <f t="shared" si="25"/>
        <v>1483</v>
      </c>
      <c r="P570" s="39">
        <v>0</v>
      </c>
      <c r="Q570" s="40">
        <f t="shared" si="23"/>
        <v>0</v>
      </c>
      <c r="R570" s="40">
        <f t="shared" si="24"/>
        <v>0</v>
      </c>
    </row>
    <row r="571" spans="3:18">
      <c r="F571" s="37" t="s">
        <v>166</v>
      </c>
      <c r="G571" s="38" t="s">
        <v>167</v>
      </c>
      <c r="H571" s="39">
        <v>0</v>
      </c>
      <c r="I571" s="39">
        <v>0</v>
      </c>
      <c r="J571" s="39">
        <v>52</v>
      </c>
      <c r="K571" s="39">
        <v>0</v>
      </c>
      <c r="L571" s="39">
        <v>52</v>
      </c>
      <c r="M571" s="39">
        <v>0</v>
      </c>
      <c r="N571" s="39">
        <v>0</v>
      </c>
      <c r="O571" s="39">
        <f t="shared" si="25"/>
        <v>0</v>
      </c>
      <c r="P571" s="39">
        <v>0</v>
      </c>
      <c r="Q571" s="40">
        <f t="shared" si="23"/>
        <v>0</v>
      </c>
      <c r="R571" s="40">
        <f t="shared" si="24"/>
        <v>0</v>
      </c>
    </row>
    <row r="572" spans="3:18" ht="21">
      <c r="F572" s="37" t="s">
        <v>168</v>
      </c>
      <c r="G572" s="38" t="s">
        <v>169</v>
      </c>
      <c r="H572" s="39">
        <v>0</v>
      </c>
      <c r="I572" s="39">
        <v>0</v>
      </c>
      <c r="J572" s="39">
        <v>7297.2</v>
      </c>
      <c r="K572" s="39">
        <v>1528.2</v>
      </c>
      <c r="L572" s="39">
        <v>7297.2</v>
      </c>
      <c r="M572" s="39">
        <v>0</v>
      </c>
      <c r="N572" s="39">
        <v>1528.2</v>
      </c>
      <c r="O572" s="39">
        <f t="shared" si="25"/>
        <v>0</v>
      </c>
      <c r="P572" s="39">
        <v>1528.2</v>
      </c>
      <c r="Q572" s="40">
        <f t="shared" si="23"/>
        <v>100</v>
      </c>
      <c r="R572" s="40">
        <f t="shared" si="24"/>
        <v>20.94227923038974</v>
      </c>
    </row>
    <row r="573" spans="3:18">
      <c r="F573" s="37" t="s">
        <v>253</v>
      </c>
      <c r="G573" s="38" t="s">
        <v>254</v>
      </c>
      <c r="H573" s="39">
        <v>0</v>
      </c>
      <c r="I573" s="39">
        <v>0</v>
      </c>
      <c r="J573" s="39">
        <v>9932</v>
      </c>
      <c r="K573" s="39">
        <v>2655</v>
      </c>
      <c r="L573" s="39">
        <v>9932</v>
      </c>
      <c r="M573" s="39">
        <v>0</v>
      </c>
      <c r="N573" s="39">
        <v>2655</v>
      </c>
      <c r="O573" s="39">
        <f t="shared" si="25"/>
        <v>0</v>
      </c>
      <c r="P573" s="39">
        <v>2655</v>
      </c>
      <c r="Q573" s="40">
        <f t="shared" si="23"/>
        <v>100</v>
      </c>
      <c r="R573" s="40">
        <f t="shared" si="24"/>
        <v>26.731776077325815</v>
      </c>
    </row>
    <row r="574" spans="3:18" ht="21">
      <c r="C574" s="37" t="s">
        <v>219</v>
      </c>
      <c r="G574" s="38" t="s">
        <v>220</v>
      </c>
      <c r="H574" s="39">
        <v>500000</v>
      </c>
      <c r="I574" s="39">
        <v>500000</v>
      </c>
      <c r="J574" s="39">
        <v>500000</v>
      </c>
      <c r="K574" s="39">
        <v>244881.2</v>
      </c>
      <c r="L574" s="39">
        <v>500000</v>
      </c>
      <c r="M574" s="39">
        <v>0</v>
      </c>
      <c r="N574" s="39">
        <v>488346.04300000001</v>
      </c>
      <c r="O574" s="39">
        <f t="shared" si="25"/>
        <v>243464.899</v>
      </c>
      <c r="P574" s="39">
        <v>244881.144</v>
      </c>
      <c r="Q574" s="40">
        <f t="shared" si="23"/>
        <v>99.999977131768375</v>
      </c>
      <c r="R574" s="40">
        <f t="shared" si="24"/>
        <v>48.976228800000001</v>
      </c>
    </row>
    <row r="575" spans="3:18">
      <c r="D575" s="37" t="s">
        <v>323</v>
      </c>
      <c r="G575" s="38" t="s">
        <v>339</v>
      </c>
      <c r="H575" s="39">
        <v>500000</v>
      </c>
      <c r="I575" s="39">
        <v>500000</v>
      </c>
      <c r="J575" s="39">
        <v>500000</v>
      </c>
      <c r="K575" s="39">
        <v>244881.2</v>
      </c>
      <c r="L575" s="39">
        <v>500000</v>
      </c>
      <c r="M575" s="39">
        <v>0</v>
      </c>
      <c r="N575" s="39">
        <v>488346.04300000001</v>
      </c>
      <c r="O575" s="39">
        <f t="shared" si="25"/>
        <v>243464.899</v>
      </c>
      <c r="P575" s="39">
        <v>244881.144</v>
      </c>
      <c r="Q575" s="40">
        <f t="shared" si="23"/>
        <v>99.999977131768375</v>
      </c>
      <c r="R575" s="40">
        <f t="shared" si="24"/>
        <v>48.976228800000001</v>
      </c>
    </row>
    <row r="576" spans="3:18" ht="21">
      <c r="E576" s="37" t="s">
        <v>190</v>
      </c>
      <c r="G576" s="38" t="s">
        <v>191</v>
      </c>
      <c r="H576" s="39">
        <v>0</v>
      </c>
      <c r="I576" s="39">
        <v>0</v>
      </c>
      <c r="J576" s="39">
        <v>500000</v>
      </c>
      <c r="K576" s="39">
        <v>244881.2</v>
      </c>
      <c r="L576" s="39">
        <v>500000</v>
      </c>
      <c r="M576" s="39">
        <v>0</v>
      </c>
      <c r="N576" s="39">
        <v>488346.04300000001</v>
      </c>
      <c r="O576" s="39">
        <f t="shared" si="25"/>
        <v>243464.899</v>
      </c>
      <c r="P576" s="39">
        <v>244881.144</v>
      </c>
      <c r="Q576" s="40">
        <f t="shared" si="23"/>
        <v>99.999977131768375</v>
      </c>
      <c r="R576" s="40">
        <f t="shared" si="24"/>
        <v>48.976228800000001</v>
      </c>
    </row>
    <row r="577" spans="2:18" ht="21">
      <c r="F577" s="37" t="s">
        <v>223</v>
      </c>
      <c r="G577" s="38" t="s">
        <v>224</v>
      </c>
      <c r="H577" s="39">
        <v>0</v>
      </c>
      <c r="I577" s="39">
        <v>0</v>
      </c>
      <c r="J577" s="39">
        <v>500000</v>
      </c>
      <c r="K577" s="39">
        <v>244881.2</v>
      </c>
      <c r="L577" s="39">
        <v>500000</v>
      </c>
      <c r="M577" s="39">
        <v>0</v>
      </c>
      <c r="N577" s="39">
        <v>488346.04300000001</v>
      </c>
      <c r="O577" s="39">
        <f t="shared" si="25"/>
        <v>243464.899</v>
      </c>
      <c r="P577" s="39">
        <v>244881.144</v>
      </c>
      <c r="Q577" s="40">
        <f t="shared" si="23"/>
        <v>99.999977131768375</v>
      </c>
      <c r="R577" s="40">
        <f t="shared" si="24"/>
        <v>48.976228800000001</v>
      </c>
    </row>
    <row r="578" spans="2:18">
      <c r="B578" s="37" t="s">
        <v>45</v>
      </c>
      <c r="G578" s="38" t="s">
        <v>340</v>
      </c>
      <c r="H578" s="39">
        <v>262887</v>
      </c>
      <c r="I578" s="39">
        <v>272701.8</v>
      </c>
      <c r="J578" s="39">
        <v>272701.8</v>
      </c>
      <c r="K578" s="39">
        <v>73913.7</v>
      </c>
      <c r="L578" s="39">
        <v>272701.8</v>
      </c>
      <c r="M578" s="39">
        <v>0</v>
      </c>
      <c r="N578" s="39">
        <v>114074.5159</v>
      </c>
      <c r="O578" s="39">
        <f t="shared" si="25"/>
        <v>40173.033899999995</v>
      </c>
      <c r="P578" s="39">
        <v>73901.482000000004</v>
      </c>
      <c r="Q578" s="40">
        <f t="shared" si="23"/>
        <v>99.983469911531969</v>
      </c>
      <c r="R578" s="40">
        <f t="shared" si="24"/>
        <v>27.099741182493116</v>
      </c>
    </row>
    <row r="579" spans="2:18" ht="21">
      <c r="C579" s="37" t="s">
        <v>341</v>
      </c>
      <c r="G579" s="38" t="s">
        <v>342</v>
      </c>
      <c r="H579" s="39">
        <v>46200</v>
      </c>
      <c r="I579" s="39">
        <v>46200</v>
      </c>
      <c r="J579" s="39">
        <v>46200</v>
      </c>
      <c r="K579" s="39">
        <v>4033.4</v>
      </c>
      <c r="L579" s="39">
        <v>46200</v>
      </c>
      <c r="M579" s="39">
        <v>0</v>
      </c>
      <c r="N579" s="39">
        <v>21166</v>
      </c>
      <c r="O579" s="39">
        <f t="shared" si="25"/>
        <v>17132.599999999999</v>
      </c>
      <c r="P579" s="39">
        <v>4033.4</v>
      </c>
      <c r="Q579" s="40">
        <f t="shared" si="23"/>
        <v>100</v>
      </c>
      <c r="R579" s="40">
        <f t="shared" si="24"/>
        <v>8.7303030303030305</v>
      </c>
    </row>
    <row r="580" spans="2:18" ht="21">
      <c r="D580" s="37" t="s">
        <v>306</v>
      </c>
      <c r="G580" s="38" t="s">
        <v>343</v>
      </c>
      <c r="H580" s="39">
        <v>46200</v>
      </c>
      <c r="I580" s="39">
        <v>46200</v>
      </c>
      <c r="J580" s="39">
        <v>46200</v>
      </c>
      <c r="K580" s="39">
        <v>4033.4</v>
      </c>
      <c r="L580" s="39">
        <v>46200</v>
      </c>
      <c r="M580" s="39">
        <v>0</v>
      </c>
      <c r="N580" s="39">
        <v>21166</v>
      </c>
      <c r="O580" s="39">
        <f t="shared" si="25"/>
        <v>17132.599999999999</v>
      </c>
      <c r="P580" s="39">
        <v>4033.4</v>
      </c>
      <c r="Q580" s="40">
        <f t="shared" si="23"/>
        <v>100</v>
      </c>
      <c r="R580" s="40">
        <f t="shared" si="24"/>
        <v>8.7303030303030305</v>
      </c>
    </row>
    <row r="581" spans="2:18">
      <c r="E581" s="37" t="s">
        <v>140</v>
      </c>
      <c r="G581" s="38" t="s">
        <v>141</v>
      </c>
      <c r="H581" s="39">
        <v>0</v>
      </c>
      <c r="I581" s="39">
        <v>0</v>
      </c>
      <c r="J581" s="39">
        <v>46200</v>
      </c>
      <c r="K581" s="39">
        <v>4033.4</v>
      </c>
      <c r="L581" s="39">
        <v>46200</v>
      </c>
      <c r="M581" s="39">
        <v>0</v>
      </c>
      <c r="N581" s="39">
        <v>21166</v>
      </c>
      <c r="O581" s="39">
        <f t="shared" si="25"/>
        <v>17132.599999999999</v>
      </c>
      <c r="P581" s="39">
        <v>4033.4</v>
      </c>
      <c r="Q581" s="40">
        <f t="shared" si="23"/>
        <v>100</v>
      </c>
      <c r="R581" s="40">
        <f t="shared" si="24"/>
        <v>8.7303030303030305</v>
      </c>
    </row>
    <row r="582" spans="2:18">
      <c r="F582" s="37" t="s">
        <v>166</v>
      </c>
      <c r="G582" s="38" t="s">
        <v>167</v>
      </c>
      <c r="H582" s="39">
        <v>0</v>
      </c>
      <c r="I582" s="39">
        <v>0</v>
      </c>
      <c r="J582" s="39">
        <v>46200</v>
      </c>
      <c r="K582" s="39">
        <v>4033.4</v>
      </c>
      <c r="L582" s="39">
        <v>46200</v>
      </c>
      <c r="M582" s="39">
        <v>0</v>
      </c>
      <c r="N582" s="39">
        <v>21166</v>
      </c>
      <c r="O582" s="39">
        <f t="shared" si="25"/>
        <v>17132.599999999999</v>
      </c>
      <c r="P582" s="39">
        <v>4033.4</v>
      </c>
      <c r="Q582" s="40">
        <f t="shared" si="23"/>
        <v>100</v>
      </c>
      <c r="R582" s="40">
        <f t="shared" si="24"/>
        <v>8.7303030303030305</v>
      </c>
    </row>
    <row r="583" spans="2:18" ht="31.5">
      <c r="C583" s="37" t="s">
        <v>332</v>
      </c>
      <c r="G583" s="38" t="s">
        <v>333</v>
      </c>
      <c r="H583" s="39">
        <v>216687</v>
      </c>
      <c r="I583" s="39">
        <v>226501.8</v>
      </c>
      <c r="J583" s="39">
        <v>226501.8</v>
      </c>
      <c r="K583" s="39">
        <v>69880.3</v>
      </c>
      <c r="L583" s="39">
        <v>226501.8</v>
      </c>
      <c r="M583" s="39">
        <v>0</v>
      </c>
      <c r="N583" s="39">
        <v>92908.515899999999</v>
      </c>
      <c r="O583" s="39">
        <f t="shared" si="25"/>
        <v>23040.433900000004</v>
      </c>
      <c r="P583" s="39">
        <v>69868.081999999995</v>
      </c>
      <c r="Q583" s="40">
        <f t="shared" si="23"/>
        <v>99.982515816331627</v>
      </c>
      <c r="R583" s="40">
        <f t="shared" si="24"/>
        <v>30.846590181623277</v>
      </c>
    </row>
    <row r="584" spans="2:18" ht="21">
      <c r="D584" s="37" t="s">
        <v>243</v>
      </c>
      <c r="G584" s="38" t="s">
        <v>344</v>
      </c>
      <c r="H584" s="39">
        <v>168139</v>
      </c>
      <c r="I584" s="39">
        <v>177953.8</v>
      </c>
      <c r="J584" s="39">
        <v>177953.8</v>
      </c>
      <c r="K584" s="39">
        <v>56048</v>
      </c>
      <c r="L584" s="39">
        <v>177953.8</v>
      </c>
      <c r="M584" s="39">
        <v>0</v>
      </c>
      <c r="N584" s="39">
        <v>74795.698399999994</v>
      </c>
      <c r="O584" s="39">
        <f t="shared" si="25"/>
        <v>18750.588699999993</v>
      </c>
      <c r="P584" s="39">
        <v>56045.109700000001</v>
      </c>
      <c r="Q584" s="40">
        <f t="shared" si="23"/>
        <v>99.994843170139873</v>
      </c>
      <c r="R584" s="40">
        <f t="shared" si="24"/>
        <v>31.494191020365964</v>
      </c>
    </row>
    <row r="585" spans="2:18">
      <c r="E585" s="37" t="s">
        <v>140</v>
      </c>
      <c r="G585" s="38" t="s">
        <v>141</v>
      </c>
      <c r="H585" s="39">
        <v>0</v>
      </c>
      <c r="I585" s="39">
        <v>0</v>
      </c>
      <c r="J585" s="39">
        <v>177953.8</v>
      </c>
      <c r="K585" s="39">
        <v>56048</v>
      </c>
      <c r="L585" s="39">
        <v>177953.8</v>
      </c>
      <c r="M585" s="39">
        <v>0</v>
      </c>
      <c r="N585" s="39">
        <v>74795.698399999994</v>
      </c>
      <c r="O585" s="39">
        <f t="shared" si="25"/>
        <v>18750.588699999993</v>
      </c>
      <c r="P585" s="39">
        <v>56045.109700000001</v>
      </c>
      <c r="Q585" s="40">
        <f t="shared" si="23"/>
        <v>99.994843170139873</v>
      </c>
      <c r="R585" s="40">
        <f t="shared" si="24"/>
        <v>31.494191020365964</v>
      </c>
    </row>
    <row r="586" spans="2:18">
      <c r="F586" s="37" t="s">
        <v>142</v>
      </c>
      <c r="G586" s="38" t="s">
        <v>143</v>
      </c>
      <c r="H586" s="39">
        <v>0</v>
      </c>
      <c r="I586" s="39">
        <v>0</v>
      </c>
      <c r="J586" s="39">
        <v>121741.5</v>
      </c>
      <c r="K586" s="39">
        <v>39734</v>
      </c>
      <c r="L586" s="39">
        <v>121741.5</v>
      </c>
      <c r="M586" s="39">
        <v>0</v>
      </c>
      <c r="N586" s="39">
        <v>39734</v>
      </c>
      <c r="O586" s="39">
        <f t="shared" si="25"/>
        <v>0</v>
      </c>
      <c r="P586" s="39">
        <v>39734</v>
      </c>
      <c r="Q586" s="40">
        <f t="shared" ref="Q586:Q649" si="26">IF(K586=0,0,P586/K586*100)</f>
        <v>100</v>
      </c>
      <c r="R586" s="40">
        <f t="shared" ref="R586:R649" si="27">IF(J586=0,0,P586/J586*100)</f>
        <v>32.638007581638142</v>
      </c>
    </row>
    <row r="587" spans="2:18">
      <c r="F587" s="37" t="s">
        <v>145</v>
      </c>
      <c r="G587" s="38" t="s">
        <v>146</v>
      </c>
      <c r="H587" s="39">
        <v>0</v>
      </c>
      <c r="I587" s="39">
        <v>0</v>
      </c>
      <c r="J587" s="39">
        <v>5924</v>
      </c>
      <c r="K587" s="39">
        <v>659</v>
      </c>
      <c r="L587" s="39">
        <v>5924</v>
      </c>
      <c r="M587" s="39">
        <v>0</v>
      </c>
      <c r="N587" s="39">
        <v>657.93899999999996</v>
      </c>
      <c r="O587" s="39">
        <f t="shared" si="25"/>
        <v>0</v>
      </c>
      <c r="P587" s="39">
        <v>657.93899999999996</v>
      </c>
      <c r="Q587" s="40">
        <f t="shared" si="26"/>
        <v>99.838998482549314</v>
      </c>
      <c r="R587" s="40">
        <f t="shared" si="27"/>
        <v>11.10633018230925</v>
      </c>
    </row>
    <row r="588" spans="2:18">
      <c r="F588" s="37" t="s">
        <v>147</v>
      </c>
      <c r="G588" s="38" t="s">
        <v>39</v>
      </c>
      <c r="H588" s="39">
        <v>0</v>
      </c>
      <c r="I588" s="39">
        <v>0</v>
      </c>
      <c r="J588" s="39">
        <v>6571.3</v>
      </c>
      <c r="K588" s="39">
        <v>2205</v>
      </c>
      <c r="L588" s="39">
        <v>6571.3</v>
      </c>
      <c r="M588" s="39">
        <v>0</v>
      </c>
      <c r="N588" s="39">
        <v>2205</v>
      </c>
      <c r="O588" s="39">
        <f t="shared" si="25"/>
        <v>0</v>
      </c>
      <c r="P588" s="39">
        <v>2205</v>
      </c>
      <c r="Q588" s="40">
        <f t="shared" si="26"/>
        <v>100</v>
      </c>
      <c r="R588" s="40">
        <f t="shared" si="27"/>
        <v>33.555004337041375</v>
      </c>
    </row>
    <row r="589" spans="2:18" ht="31.5">
      <c r="F589" s="37" t="s">
        <v>148</v>
      </c>
      <c r="G589" s="38" t="s">
        <v>149</v>
      </c>
      <c r="H589" s="39">
        <v>0</v>
      </c>
      <c r="I589" s="39">
        <v>0</v>
      </c>
      <c r="J589" s="39">
        <v>3830.8</v>
      </c>
      <c r="K589" s="39">
        <v>1257</v>
      </c>
      <c r="L589" s="39">
        <v>3830.8</v>
      </c>
      <c r="M589" s="39">
        <v>0</v>
      </c>
      <c r="N589" s="39">
        <v>1257</v>
      </c>
      <c r="O589" s="39">
        <f t="shared" si="25"/>
        <v>0</v>
      </c>
      <c r="P589" s="39">
        <v>1257</v>
      </c>
      <c r="Q589" s="40">
        <f t="shared" si="26"/>
        <v>100</v>
      </c>
      <c r="R589" s="40">
        <f t="shared" si="27"/>
        <v>32.812989453899966</v>
      </c>
    </row>
    <row r="590" spans="2:18">
      <c r="F590" s="37" t="s">
        <v>150</v>
      </c>
      <c r="G590" s="38" t="s">
        <v>151</v>
      </c>
      <c r="H590" s="39">
        <v>0</v>
      </c>
      <c r="I590" s="39">
        <v>0</v>
      </c>
      <c r="J590" s="39">
        <v>18</v>
      </c>
      <c r="K590" s="39">
        <v>0</v>
      </c>
      <c r="L590" s="39">
        <v>18</v>
      </c>
      <c r="M590" s="39">
        <v>0</v>
      </c>
      <c r="N590" s="39">
        <v>0</v>
      </c>
      <c r="O590" s="39">
        <f t="shared" si="25"/>
        <v>0</v>
      </c>
      <c r="P590" s="39">
        <v>0</v>
      </c>
      <c r="Q590" s="40">
        <f t="shared" si="26"/>
        <v>0</v>
      </c>
      <c r="R590" s="40">
        <f t="shared" si="27"/>
        <v>0</v>
      </c>
    </row>
    <row r="591" spans="2:18" ht="21">
      <c r="F591" s="37" t="s">
        <v>152</v>
      </c>
      <c r="G591" s="38" t="s">
        <v>153</v>
      </c>
      <c r="H591" s="39">
        <v>0</v>
      </c>
      <c r="I591" s="39">
        <v>0</v>
      </c>
      <c r="J591" s="39">
        <v>3647.2</v>
      </c>
      <c r="K591" s="39">
        <v>1094</v>
      </c>
      <c r="L591" s="39">
        <v>3647.2</v>
      </c>
      <c r="M591" s="39">
        <v>0</v>
      </c>
      <c r="N591" s="39">
        <v>1094</v>
      </c>
      <c r="O591" s="39">
        <f t="shared" si="25"/>
        <v>0</v>
      </c>
      <c r="P591" s="39">
        <v>1094</v>
      </c>
      <c r="Q591" s="40">
        <f t="shared" si="26"/>
        <v>100</v>
      </c>
      <c r="R591" s="40">
        <f t="shared" si="27"/>
        <v>29.995613073042339</v>
      </c>
    </row>
    <row r="592" spans="2:18" ht="21">
      <c r="F592" s="37" t="s">
        <v>160</v>
      </c>
      <c r="G592" s="38" t="s">
        <v>161</v>
      </c>
      <c r="H592" s="39">
        <v>0</v>
      </c>
      <c r="I592" s="39">
        <v>0</v>
      </c>
      <c r="J592" s="39">
        <v>585</v>
      </c>
      <c r="K592" s="39">
        <v>0</v>
      </c>
      <c r="L592" s="39">
        <v>585</v>
      </c>
      <c r="M592" s="39">
        <v>0</v>
      </c>
      <c r="N592" s="39">
        <v>50.41</v>
      </c>
      <c r="O592" s="39">
        <f t="shared" si="25"/>
        <v>50.41</v>
      </c>
      <c r="P592" s="39">
        <v>0</v>
      </c>
      <c r="Q592" s="40">
        <f t="shared" si="26"/>
        <v>0</v>
      </c>
      <c r="R592" s="40">
        <f t="shared" si="27"/>
        <v>0</v>
      </c>
    </row>
    <row r="593" spans="4:18">
      <c r="F593" s="37" t="s">
        <v>162</v>
      </c>
      <c r="G593" s="38" t="s">
        <v>163</v>
      </c>
      <c r="H593" s="39">
        <v>0</v>
      </c>
      <c r="I593" s="39">
        <v>0</v>
      </c>
      <c r="J593" s="39">
        <v>3100</v>
      </c>
      <c r="K593" s="39">
        <v>320</v>
      </c>
      <c r="L593" s="39">
        <v>3100</v>
      </c>
      <c r="M593" s="39">
        <v>0</v>
      </c>
      <c r="N593" s="39">
        <v>1559.08086</v>
      </c>
      <c r="O593" s="39">
        <f t="shared" si="25"/>
        <v>1239.9815000000001</v>
      </c>
      <c r="P593" s="39">
        <v>319.09935999999999</v>
      </c>
      <c r="Q593" s="40">
        <f t="shared" si="26"/>
        <v>99.718549999999993</v>
      </c>
      <c r="R593" s="40">
        <f t="shared" si="27"/>
        <v>10.293527741935483</v>
      </c>
    </row>
    <row r="594" spans="4:18">
      <c r="F594" s="37" t="s">
        <v>174</v>
      </c>
      <c r="G594" s="38" t="s">
        <v>175</v>
      </c>
      <c r="H594" s="39">
        <v>0</v>
      </c>
      <c r="I594" s="39">
        <v>0</v>
      </c>
      <c r="J594" s="39">
        <v>4113</v>
      </c>
      <c r="K594" s="39">
        <v>1928</v>
      </c>
      <c r="L594" s="39">
        <v>4113</v>
      </c>
      <c r="M594" s="39">
        <v>0</v>
      </c>
      <c r="N594" s="39">
        <v>1928</v>
      </c>
      <c r="O594" s="39">
        <f t="shared" si="25"/>
        <v>0</v>
      </c>
      <c r="P594" s="39">
        <v>1928</v>
      </c>
      <c r="Q594" s="40">
        <f t="shared" si="26"/>
        <v>100</v>
      </c>
      <c r="R594" s="40">
        <f t="shared" si="27"/>
        <v>46.875759786044249</v>
      </c>
    </row>
    <row r="595" spans="4:18">
      <c r="F595" s="37" t="s">
        <v>164</v>
      </c>
      <c r="G595" s="38" t="s">
        <v>165</v>
      </c>
      <c r="H595" s="39">
        <v>0</v>
      </c>
      <c r="I595" s="39">
        <v>0</v>
      </c>
      <c r="J595" s="39">
        <v>2319</v>
      </c>
      <c r="K595" s="39">
        <v>563</v>
      </c>
      <c r="L595" s="39">
        <v>2319</v>
      </c>
      <c r="M595" s="39">
        <v>0</v>
      </c>
      <c r="N595" s="39">
        <v>2283.4365299999999</v>
      </c>
      <c r="O595" s="39">
        <f t="shared" si="25"/>
        <v>1721.3651799999998</v>
      </c>
      <c r="P595" s="39">
        <v>562.07135000000005</v>
      </c>
      <c r="Q595" s="40">
        <f t="shared" si="26"/>
        <v>99.83505328596803</v>
      </c>
      <c r="R595" s="40">
        <f t="shared" si="27"/>
        <v>24.237660629581718</v>
      </c>
    </row>
    <row r="596" spans="4:18">
      <c r="F596" s="37" t="s">
        <v>166</v>
      </c>
      <c r="G596" s="38" t="s">
        <v>167</v>
      </c>
      <c r="H596" s="39">
        <v>0</v>
      </c>
      <c r="I596" s="39">
        <v>0</v>
      </c>
      <c r="J596" s="39">
        <v>25015</v>
      </c>
      <c r="K596" s="39">
        <v>8283</v>
      </c>
      <c r="L596" s="39">
        <v>25015</v>
      </c>
      <c r="M596" s="39">
        <v>0</v>
      </c>
      <c r="N596" s="39">
        <v>24021.831999999999</v>
      </c>
      <c r="O596" s="39">
        <f t="shared" si="25"/>
        <v>15738.831999999999</v>
      </c>
      <c r="P596" s="39">
        <v>8283</v>
      </c>
      <c r="Q596" s="40">
        <f t="shared" si="26"/>
        <v>100</v>
      </c>
      <c r="R596" s="40">
        <f t="shared" si="27"/>
        <v>33.112132720367782</v>
      </c>
    </row>
    <row r="597" spans="4:18">
      <c r="F597" s="37" t="s">
        <v>170</v>
      </c>
      <c r="G597" s="38" t="s">
        <v>171</v>
      </c>
      <c r="H597" s="39">
        <v>0</v>
      </c>
      <c r="I597" s="39">
        <v>0</v>
      </c>
      <c r="J597" s="39">
        <v>5</v>
      </c>
      <c r="K597" s="39">
        <v>5</v>
      </c>
      <c r="L597" s="39">
        <v>5</v>
      </c>
      <c r="M597" s="39">
        <v>0</v>
      </c>
      <c r="N597" s="39">
        <v>5</v>
      </c>
      <c r="O597" s="39">
        <f t="shared" si="25"/>
        <v>0</v>
      </c>
      <c r="P597" s="39">
        <v>5</v>
      </c>
      <c r="Q597" s="40">
        <f t="shared" si="26"/>
        <v>100</v>
      </c>
      <c r="R597" s="40">
        <f t="shared" si="27"/>
        <v>100</v>
      </c>
    </row>
    <row r="598" spans="4:18" ht="31.5">
      <c r="F598" s="37" t="s">
        <v>176</v>
      </c>
      <c r="G598" s="38" t="s">
        <v>177</v>
      </c>
      <c r="H598" s="39">
        <v>0</v>
      </c>
      <c r="I598" s="39">
        <v>0</v>
      </c>
      <c r="J598" s="39">
        <v>1084</v>
      </c>
      <c r="K598" s="39">
        <v>0</v>
      </c>
      <c r="L598" s="39">
        <v>1084</v>
      </c>
      <c r="M598" s="39">
        <v>0</v>
      </c>
      <c r="N598" s="39">
        <v>0</v>
      </c>
      <c r="O598" s="39">
        <f t="shared" si="25"/>
        <v>0</v>
      </c>
      <c r="P598" s="39">
        <v>0</v>
      </c>
      <c r="Q598" s="40">
        <f t="shared" si="26"/>
        <v>0</v>
      </c>
      <c r="R598" s="40">
        <f t="shared" si="27"/>
        <v>0</v>
      </c>
    </row>
    <row r="599" spans="4:18" ht="21">
      <c r="D599" s="37" t="s">
        <v>217</v>
      </c>
      <c r="G599" s="38" t="s">
        <v>345</v>
      </c>
      <c r="H599" s="39">
        <v>48548</v>
      </c>
      <c r="I599" s="39">
        <v>48548</v>
      </c>
      <c r="J599" s="39">
        <v>48548</v>
      </c>
      <c r="K599" s="39">
        <v>13832.3</v>
      </c>
      <c r="L599" s="39">
        <v>48548</v>
      </c>
      <c r="M599" s="39">
        <v>0</v>
      </c>
      <c r="N599" s="39">
        <v>18112.817500000001</v>
      </c>
      <c r="O599" s="39">
        <f t="shared" ref="O599:O662" si="28">N599-P599</f>
        <v>4289.8452000000016</v>
      </c>
      <c r="P599" s="39">
        <v>13822.972299999999</v>
      </c>
      <c r="Q599" s="40">
        <f t="shared" si="26"/>
        <v>99.932565806120451</v>
      </c>
      <c r="R599" s="40">
        <f t="shared" si="27"/>
        <v>28.472794553843617</v>
      </c>
    </row>
    <row r="600" spans="4:18">
      <c r="E600" s="37" t="s">
        <v>140</v>
      </c>
      <c r="G600" s="38" t="s">
        <v>141</v>
      </c>
      <c r="H600" s="39">
        <v>0</v>
      </c>
      <c r="I600" s="39">
        <v>0</v>
      </c>
      <c r="J600" s="39">
        <v>48548</v>
      </c>
      <c r="K600" s="39">
        <v>13832.3</v>
      </c>
      <c r="L600" s="39">
        <v>48548</v>
      </c>
      <c r="M600" s="39">
        <v>0</v>
      </c>
      <c r="N600" s="39">
        <v>18112.817500000001</v>
      </c>
      <c r="O600" s="39">
        <f t="shared" si="28"/>
        <v>4289.8452000000016</v>
      </c>
      <c r="P600" s="39">
        <v>13822.972299999999</v>
      </c>
      <c r="Q600" s="40">
        <f t="shared" si="26"/>
        <v>99.932565806120451</v>
      </c>
      <c r="R600" s="40">
        <f t="shared" si="27"/>
        <v>28.472794553843617</v>
      </c>
    </row>
    <row r="601" spans="4:18">
      <c r="F601" s="37" t="s">
        <v>142</v>
      </c>
      <c r="G601" s="38" t="s">
        <v>143</v>
      </c>
      <c r="H601" s="39">
        <v>0</v>
      </c>
      <c r="I601" s="39">
        <v>0</v>
      </c>
      <c r="J601" s="39">
        <v>30432</v>
      </c>
      <c r="K601" s="39">
        <v>9482</v>
      </c>
      <c r="L601" s="39">
        <v>30432</v>
      </c>
      <c r="M601" s="39">
        <v>0</v>
      </c>
      <c r="N601" s="39">
        <v>9481.9474200000004</v>
      </c>
      <c r="O601" s="39">
        <f t="shared" si="28"/>
        <v>0</v>
      </c>
      <c r="P601" s="39">
        <v>9481.9474200000004</v>
      </c>
      <c r="Q601" s="40">
        <f t="shared" si="26"/>
        <v>99.999445475638055</v>
      </c>
      <c r="R601" s="40">
        <f t="shared" si="27"/>
        <v>31.157818809148267</v>
      </c>
    </row>
    <row r="602" spans="4:18">
      <c r="F602" s="37" t="s">
        <v>136</v>
      </c>
      <c r="G602" s="38" t="s">
        <v>144</v>
      </c>
      <c r="H602" s="39">
        <v>0</v>
      </c>
      <c r="I602" s="39">
        <v>0</v>
      </c>
      <c r="J602" s="39">
        <v>823</v>
      </c>
      <c r="K602" s="39">
        <v>823</v>
      </c>
      <c r="L602" s="39">
        <v>823</v>
      </c>
      <c r="M602" s="39">
        <v>0</v>
      </c>
      <c r="N602" s="39">
        <v>823</v>
      </c>
      <c r="O602" s="39">
        <f t="shared" si="28"/>
        <v>0</v>
      </c>
      <c r="P602" s="39">
        <v>823</v>
      </c>
      <c r="Q602" s="40">
        <f t="shared" si="26"/>
        <v>100</v>
      </c>
      <c r="R602" s="40">
        <f t="shared" si="27"/>
        <v>100</v>
      </c>
    </row>
    <row r="603" spans="4:18">
      <c r="F603" s="37" t="s">
        <v>145</v>
      </c>
      <c r="G603" s="38" t="s">
        <v>146</v>
      </c>
      <c r="H603" s="39">
        <v>0</v>
      </c>
      <c r="I603" s="39">
        <v>0</v>
      </c>
      <c r="J603" s="39">
        <v>2300</v>
      </c>
      <c r="K603" s="39">
        <v>0</v>
      </c>
      <c r="L603" s="39">
        <v>2300</v>
      </c>
      <c r="M603" s="39">
        <v>0</v>
      </c>
      <c r="N603" s="39">
        <v>0</v>
      </c>
      <c r="O603" s="39">
        <f t="shared" si="28"/>
        <v>0</v>
      </c>
      <c r="P603" s="39">
        <v>0</v>
      </c>
      <c r="Q603" s="40">
        <f t="shared" si="26"/>
        <v>0</v>
      </c>
      <c r="R603" s="40">
        <f t="shared" si="27"/>
        <v>0</v>
      </c>
    </row>
    <row r="604" spans="4:18">
      <c r="F604" s="37" t="s">
        <v>147</v>
      </c>
      <c r="G604" s="38" t="s">
        <v>39</v>
      </c>
      <c r="H604" s="39">
        <v>0</v>
      </c>
      <c r="I604" s="39">
        <v>0</v>
      </c>
      <c r="J604" s="39">
        <v>1682</v>
      </c>
      <c r="K604" s="39">
        <v>549</v>
      </c>
      <c r="L604" s="39">
        <v>1682</v>
      </c>
      <c r="M604" s="39">
        <v>0</v>
      </c>
      <c r="N604" s="39">
        <v>548.96672999999998</v>
      </c>
      <c r="O604" s="39">
        <f t="shared" si="28"/>
        <v>0</v>
      </c>
      <c r="P604" s="39">
        <v>548.96672999999998</v>
      </c>
      <c r="Q604" s="40">
        <f t="shared" si="26"/>
        <v>99.993939890710379</v>
      </c>
      <c r="R604" s="40">
        <f t="shared" si="27"/>
        <v>32.637736623067774</v>
      </c>
    </row>
    <row r="605" spans="4:18" ht="31.5">
      <c r="F605" s="37" t="s">
        <v>148</v>
      </c>
      <c r="G605" s="38" t="s">
        <v>149</v>
      </c>
      <c r="H605" s="39">
        <v>0</v>
      </c>
      <c r="I605" s="39">
        <v>0</v>
      </c>
      <c r="J605" s="39">
        <v>949</v>
      </c>
      <c r="K605" s="39">
        <v>338</v>
      </c>
      <c r="L605" s="39">
        <v>949</v>
      </c>
      <c r="M605" s="39">
        <v>0</v>
      </c>
      <c r="N605" s="39">
        <v>337.69799999999998</v>
      </c>
      <c r="O605" s="39">
        <f t="shared" si="28"/>
        <v>0</v>
      </c>
      <c r="P605" s="39">
        <v>337.69799999999998</v>
      </c>
      <c r="Q605" s="40">
        <f t="shared" si="26"/>
        <v>99.910650887573965</v>
      </c>
      <c r="R605" s="40">
        <f t="shared" si="27"/>
        <v>35.584615384615383</v>
      </c>
    </row>
    <row r="606" spans="4:18" ht="21">
      <c r="F606" s="37" t="s">
        <v>152</v>
      </c>
      <c r="G606" s="38" t="s">
        <v>153</v>
      </c>
      <c r="H606" s="39">
        <v>0</v>
      </c>
      <c r="I606" s="39">
        <v>0</v>
      </c>
      <c r="J606" s="39">
        <v>943</v>
      </c>
      <c r="K606" s="39">
        <v>317</v>
      </c>
      <c r="L606" s="39">
        <v>943</v>
      </c>
      <c r="M606" s="39">
        <v>0</v>
      </c>
      <c r="N606" s="39">
        <v>316.34899999999999</v>
      </c>
      <c r="O606" s="39">
        <f t="shared" si="28"/>
        <v>0</v>
      </c>
      <c r="P606" s="39">
        <v>316.34899999999999</v>
      </c>
      <c r="Q606" s="40">
        <f t="shared" si="26"/>
        <v>99.79463722397476</v>
      </c>
      <c r="R606" s="40">
        <f t="shared" si="27"/>
        <v>33.547083775185577</v>
      </c>
    </row>
    <row r="607" spans="4:18">
      <c r="F607" s="37" t="s">
        <v>162</v>
      </c>
      <c r="G607" s="38" t="s">
        <v>163</v>
      </c>
      <c r="H607" s="39">
        <v>0</v>
      </c>
      <c r="I607" s="39">
        <v>0</v>
      </c>
      <c r="J607" s="39">
        <v>488</v>
      </c>
      <c r="K607" s="39">
        <v>62.3</v>
      </c>
      <c r="L607" s="39">
        <v>488</v>
      </c>
      <c r="M607" s="39">
        <v>0</v>
      </c>
      <c r="N607" s="39">
        <v>61.477519999999998</v>
      </c>
      <c r="O607" s="39">
        <f t="shared" si="28"/>
        <v>0</v>
      </c>
      <c r="P607" s="39">
        <v>61.477519999999998</v>
      </c>
      <c r="Q607" s="40">
        <f t="shared" si="26"/>
        <v>98.679807383627619</v>
      </c>
      <c r="R607" s="40">
        <f t="shared" si="27"/>
        <v>12.597852459016393</v>
      </c>
    </row>
    <row r="608" spans="4:18">
      <c r="F608" s="37" t="s">
        <v>174</v>
      </c>
      <c r="G608" s="38" t="s">
        <v>175</v>
      </c>
      <c r="H608" s="39">
        <v>0</v>
      </c>
      <c r="I608" s="39">
        <v>0</v>
      </c>
      <c r="J608" s="39">
        <v>751</v>
      </c>
      <c r="K608" s="39">
        <v>238</v>
      </c>
      <c r="L608" s="39">
        <v>751</v>
      </c>
      <c r="M608" s="39">
        <v>0</v>
      </c>
      <c r="N608" s="39">
        <v>238</v>
      </c>
      <c r="O608" s="39">
        <f t="shared" si="28"/>
        <v>0</v>
      </c>
      <c r="P608" s="39">
        <v>238</v>
      </c>
      <c r="Q608" s="40">
        <f t="shared" si="26"/>
        <v>100</v>
      </c>
      <c r="R608" s="40">
        <f t="shared" si="27"/>
        <v>31.69107856191744</v>
      </c>
    </row>
    <row r="609" spans="2:18">
      <c r="F609" s="37" t="s">
        <v>164</v>
      </c>
      <c r="G609" s="38" t="s">
        <v>165</v>
      </c>
      <c r="H609" s="39">
        <v>0</v>
      </c>
      <c r="I609" s="39">
        <v>0</v>
      </c>
      <c r="J609" s="39">
        <v>277</v>
      </c>
      <c r="K609" s="39">
        <v>94</v>
      </c>
      <c r="L609" s="39">
        <v>277</v>
      </c>
      <c r="M609" s="39">
        <v>0</v>
      </c>
      <c r="N609" s="39">
        <v>276.92079999999999</v>
      </c>
      <c r="O609" s="39">
        <f t="shared" si="28"/>
        <v>188.93849999999998</v>
      </c>
      <c r="P609" s="39">
        <v>87.982299999999995</v>
      </c>
      <c r="Q609" s="40">
        <f t="shared" si="26"/>
        <v>93.598191489361696</v>
      </c>
      <c r="R609" s="40">
        <f t="shared" si="27"/>
        <v>31.762563176895302</v>
      </c>
    </row>
    <row r="610" spans="2:18">
      <c r="F610" s="37" t="s">
        <v>166</v>
      </c>
      <c r="G610" s="38" t="s">
        <v>167</v>
      </c>
      <c r="H610" s="39">
        <v>0</v>
      </c>
      <c r="I610" s="39">
        <v>0</v>
      </c>
      <c r="J610" s="39">
        <v>6777</v>
      </c>
      <c r="K610" s="39">
        <v>1786</v>
      </c>
      <c r="L610" s="39">
        <v>6777</v>
      </c>
      <c r="M610" s="39">
        <v>0</v>
      </c>
      <c r="N610" s="39">
        <v>5886.3119999999999</v>
      </c>
      <c r="O610" s="39">
        <f t="shared" si="28"/>
        <v>4100.9066800000001</v>
      </c>
      <c r="P610" s="39">
        <v>1785.4053200000001</v>
      </c>
      <c r="Q610" s="40">
        <f t="shared" si="26"/>
        <v>99.96670324748041</v>
      </c>
      <c r="R610" s="40">
        <f t="shared" si="27"/>
        <v>26.345068909546999</v>
      </c>
    </row>
    <row r="611" spans="2:18" ht="21">
      <c r="F611" s="37" t="s">
        <v>168</v>
      </c>
      <c r="G611" s="38" t="s">
        <v>169</v>
      </c>
      <c r="H611" s="39">
        <v>0</v>
      </c>
      <c r="I611" s="39">
        <v>0</v>
      </c>
      <c r="J611" s="39">
        <v>396</v>
      </c>
      <c r="K611" s="39">
        <v>143</v>
      </c>
      <c r="L611" s="39">
        <v>396</v>
      </c>
      <c r="M611" s="39">
        <v>0</v>
      </c>
      <c r="N611" s="39">
        <v>142.14599999999999</v>
      </c>
      <c r="O611" s="39">
        <f t="shared" si="28"/>
        <v>0</v>
      </c>
      <c r="P611" s="39">
        <v>142.14599999999999</v>
      </c>
      <c r="Q611" s="40">
        <f t="shared" si="26"/>
        <v>99.402797202797188</v>
      </c>
      <c r="R611" s="40">
        <f t="shared" si="27"/>
        <v>35.895454545454541</v>
      </c>
    </row>
    <row r="612" spans="2:18">
      <c r="F612" s="37" t="s">
        <v>170</v>
      </c>
      <c r="G612" s="38" t="s">
        <v>171</v>
      </c>
      <c r="H612" s="39">
        <v>0</v>
      </c>
      <c r="I612" s="39">
        <v>0</v>
      </c>
      <c r="J612" s="39">
        <v>2730</v>
      </c>
      <c r="K612" s="39">
        <v>0</v>
      </c>
      <c r="L612" s="39">
        <v>2730</v>
      </c>
      <c r="M612" s="39">
        <v>0</v>
      </c>
      <c r="N612" s="39">
        <v>0</v>
      </c>
      <c r="O612" s="39">
        <f t="shared" si="28"/>
        <v>0</v>
      </c>
      <c r="P612" s="39">
        <v>0</v>
      </c>
      <c r="Q612" s="40">
        <f t="shared" si="26"/>
        <v>0</v>
      </c>
      <c r="R612" s="40">
        <f t="shared" si="27"/>
        <v>0</v>
      </c>
    </row>
    <row r="613" spans="2:18" ht="31.5">
      <c r="B613" s="37" t="s">
        <v>212</v>
      </c>
      <c r="G613" s="38" t="s">
        <v>346</v>
      </c>
      <c r="H613" s="39">
        <v>184654</v>
      </c>
      <c r="I613" s="39">
        <v>188543.5</v>
      </c>
      <c r="J613" s="39">
        <v>188543.5</v>
      </c>
      <c r="K613" s="39">
        <v>37653.599999999999</v>
      </c>
      <c r="L613" s="39">
        <v>188543.5</v>
      </c>
      <c r="M613" s="39">
        <v>0</v>
      </c>
      <c r="N613" s="39">
        <v>56602.985000000001</v>
      </c>
      <c r="O613" s="39">
        <f t="shared" si="28"/>
        <v>19031.741000000002</v>
      </c>
      <c r="P613" s="39">
        <v>37571.243999999999</v>
      </c>
      <c r="Q613" s="40">
        <f t="shared" si="26"/>
        <v>99.781279877621259</v>
      </c>
      <c r="R613" s="40">
        <f t="shared" si="27"/>
        <v>19.92709586912304</v>
      </c>
    </row>
    <row r="614" spans="2:18" ht="21">
      <c r="C614" s="37" t="s">
        <v>341</v>
      </c>
      <c r="G614" s="38" t="s">
        <v>342</v>
      </c>
      <c r="H614" s="39">
        <v>94059</v>
      </c>
      <c r="I614" s="39">
        <v>93839.7</v>
      </c>
      <c r="J614" s="39">
        <v>93839.7</v>
      </c>
      <c r="K614" s="39">
        <v>20557.7</v>
      </c>
      <c r="L614" s="39">
        <v>93839.7</v>
      </c>
      <c r="M614" s="39">
        <v>0</v>
      </c>
      <c r="N614" s="39">
        <v>31310.236199999999</v>
      </c>
      <c r="O614" s="39">
        <f t="shared" si="28"/>
        <v>10833.4388</v>
      </c>
      <c r="P614" s="39">
        <v>20476.797399999999</v>
      </c>
      <c r="Q614" s="40">
        <f t="shared" si="26"/>
        <v>99.606460839490794</v>
      </c>
      <c r="R614" s="40">
        <f t="shared" si="27"/>
        <v>21.821038856688588</v>
      </c>
    </row>
    <row r="615" spans="2:18" ht="52.5">
      <c r="D615" s="37" t="s">
        <v>138</v>
      </c>
      <c r="G615" s="38" t="s">
        <v>347</v>
      </c>
      <c r="H615" s="39">
        <v>72012</v>
      </c>
      <c r="I615" s="39">
        <v>71858.3</v>
      </c>
      <c r="J615" s="39">
        <v>71858.3</v>
      </c>
      <c r="K615" s="39">
        <v>15966.5</v>
      </c>
      <c r="L615" s="39">
        <v>71858.3</v>
      </c>
      <c r="M615" s="39">
        <v>0</v>
      </c>
      <c r="N615" s="39">
        <v>23607.5975</v>
      </c>
      <c r="O615" s="39">
        <f t="shared" si="28"/>
        <v>7721.5928000000004</v>
      </c>
      <c r="P615" s="39">
        <v>15886.0047</v>
      </c>
      <c r="Q615" s="40">
        <f t="shared" si="26"/>
        <v>99.495848808442673</v>
      </c>
      <c r="R615" s="40">
        <f t="shared" si="27"/>
        <v>22.107404015959183</v>
      </c>
    </row>
    <row r="616" spans="2:18">
      <c r="E616" s="37" t="s">
        <v>140</v>
      </c>
      <c r="G616" s="38" t="s">
        <v>141</v>
      </c>
      <c r="H616" s="39">
        <v>0</v>
      </c>
      <c r="I616" s="39">
        <v>0</v>
      </c>
      <c r="J616" s="39">
        <v>71858.3</v>
      </c>
      <c r="K616" s="39">
        <v>15966.5</v>
      </c>
      <c r="L616" s="39">
        <v>71858.3</v>
      </c>
      <c r="M616" s="39">
        <v>0</v>
      </c>
      <c r="N616" s="39">
        <v>23607.5975</v>
      </c>
      <c r="O616" s="39">
        <f t="shared" si="28"/>
        <v>7721.5928000000004</v>
      </c>
      <c r="P616" s="39">
        <v>15886.0047</v>
      </c>
      <c r="Q616" s="40">
        <f t="shared" si="26"/>
        <v>99.495848808442673</v>
      </c>
      <c r="R616" s="40">
        <f t="shared" si="27"/>
        <v>22.107404015959183</v>
      </c>
    </row>
    <row r="617" spans="2:18">
      <c r="F617" s="37" t="s">
        <v>142</v>
      </c>
      <c r="G617" s="38" t="s">
        <v>143</v>
      </c>
      <c r="H617" s="39">
        <v>0</v>
      </c>
      <c r="I617" s="39">
        <v>0</v>
      </c>
      <c r="J617" s="39">
        <v>14747</v>
      </c>
      <c r="K617" s="39">
        <v>4679.2</v>
      </c>
      <c r="L617" s="39">
        <v>14747</v>
      </c>
      <c r="M617" s="39">
        <v>0</v>
      </c>
      <c r="N617" s="39">
        <v>4679.2</v>
      </c>
      <c r="O617" s="39">
        <f t="shared" si="28"/>
        <v>0</v>
      </c>
      <c r="P617" s="39">
        <v>4679.2</v>
      </c>
      <c r="Q617" s="40">
        <f t="shared" si="26"/>
        <v>100</v>
      </c>
      <c r="R617" s="40">
        <f t="shared" si="27"/>
        <v>31.729843357971109</v>
      </c>
    </row>
    <row r="618" spans="2:18">
      <c r="F618" s="37" t="s">
        <v>136</v>
      </c>
      <c r="G618" s="38" t="s">
        <v>144</v>
      </c>
      <c r="H618" s="39">
        <v>0</v>
      </c>
      <c r="I618" s="39">
        <v>0</v>
      </c>
      <c r="J618" s="39">
        <v>2501.9</v>
      </c>
      <c r="K618" s="39">
        <v>2501.9</v>
      </c>
      <c r="L618" s="39">
        <v>2501.9</v>
      </c>
      <c r="M618" s="39">
        <v>0</v>
      </c>
      <c r="N618" s="39">
        <v>2501.88</v>
      </c>
      <c r="O618" s="39">
        <f t="shared" si="28"/>
        <v>0</v>
      </c>
      <c r="P618" s="39">
        <v>2501.88</v>
      </c>
      <c r="Q618" s="40">
        <f t="shared" si="26"/>
        <v>99.99920060753827</v>
      </c>
      <c r="R618" s="40">
        <f t="shared" si="27"/>
        <v>99.99920060753827</v>
      </c>
    </row>
    <row r="619" spans="2:18">
      <c r="F619" s="37" t="s">
        <v>145</v>
      </c>
      <c r="G619" s="38" t="s">
        <v>146</v>
      </c>
      <c r="H619" s="39">
        <v>0</v>
      </c>
      <c r="I619" s="39">
        <v>0</v>
      </c>
      <c r="J619" s="39">
        <v>2469</v>
      </c>
      <c r="K619" s="39">
        <v>737</v>
      </c>
      <c r="L619" s="39">
        <v>2469</v>
      </c>
      <c r="M619" s="39">
        <v>0</v>
      </c>
      <c r="N619" s="39">
        <v>736.74599999999998</v>
      </c>
      <c r="O619" s="39">
        <f t="shared" si="28"/>
        <v>0</v>
      </c>
      <c r="P619" s="39">
        <v>736.74599999999998</v>
      </c>
      <c r="Q619" s="40">
        <f t="shared" si="26"/>
        <v>99.965535956580737</v>
      </c>
      <c r="R619" s="40">
        <f t="shared" si="27"/>
        <v>29.839854191980557</v>
      </c>
    </row>
    <row r="620" spans="2:18">
      <c r="F620" s="37" t="s">
        <v>147</v>
      </c>
      <c r="G620" s="38" t="s">
        <v>39</v>
      </c>
      <c r="H620" s="39">
        <v>0</v>
      </c>
      <c r="I620" s="39">
        <v>0</v>
      </c>
      <c r="J620" s="39">
        <v>933</v>
      </c>
      <c r="K620" s="39">
        <v>388</v>
      </c>
      <c r="L620" s="39">
        <v>933</v>
      </c>
      <c r="M620" s="39">
        <v>0</v>
      </c>
      <c r="N620" s="39">
        <v>387.94299999999998</v>
      </c>
      <c r="O620" s="39">
        <f t="shared" si="28"/>
        <v>0</v>
      </c>
      <c r="P620" s="39">
        <v>387.94299999999998</v>
      </c>
      <c r="Q620" s="40">
        <f t="shared" si="26"/>
        <v>99.985309278350513</v>
      </c>
      <c r="R620" s="40">
        <f t="shared" si="27"/>
        <v>41.580171489817793</v>
      </c>
    </row>
    <row r="621" spans="2:18" ht="31.5">
      <c r="F621" s="37" t="s">
        <v>148</v>
      </c>
      <c r="G621" s="38" t="s">
        <v>149</v>
      </c>
      <c r="H621" s="39">
        <v>0</v>
      </c>
      <c r="I621" s="39">
        <v>0</v>
      </c>
      <c r="J621" s="39">
        <v>534.5</v>
      </c>
      <c r="K621" s="39">
        <v>205.3</v>
      </c>
      <c r="L621" s="39">
        <v>534.5</v>
      </c>
      <c r="M621" s="39">
        <v>0</v>
      </c>
      <c r="N621" s="39">
        <v>205.20699999999999</v>
      </c>
      <c r="O621" s="39">
        <f t="shared" si="28"/>
        <v>0</v>
      </c>
      <c r="P621" s="39">
        <v>205.20699999999999</v>
      </c>
      <c r="Q621" s="40">
        <f t="shared" si="26"/>
        <v>99.954700438382844</v>
      </c>
      <c r="R621" s="40">
        <f t="shared" si="27"/>
        <v>38.392329279700654</v>
      </c>
    </row>
    <row r="622" spans="2:18" ht="21">
      <c r="F622" s="37" t="s">
        <v>152</v>
      </c>
      <c r="G622" s="38" t="s">
        <v>153</v>
      </c>
      <c r="H622" s="39">
        <v>0</v>
      </c>
      <c r="I622" s="39">
        <v>0</v>
      </c>
      <c r="J622" s="39">
        <v>508.2</v>
      </c>
      <c r="K622" s="39">
        <v>208.7</v>
      </c>
      <c r="L622" s="39">
        <v>508.2</v>
      </c>
      <c r="M622" s="39">
        <v>0</v>
      </c>
      <c r="N622" s="39">
        <v>208.68199999999999</v>
      </c>
      <c r="O622" s="39">
        <f t="shared" si="28"/>
        <v>0</v>
      </c>
      <c r="P622" s="39">
        <v>208.68199999999999</v>
      </c>
      <c r="Q622" s="40">
        <f t="shared" si="26"/>
        <v>99.991375179683757</v>
      </c>
      <c r="R622" s="40">
        <f t="shared" si="27"/>
        <v>41.062967335694609</v>
      </c>
    </row>
    <row r="623" spans="2:18">
      <c r="F623" s="37" t="s">
        <v>154</v>
      </c>
      <c r="G623" s="38" t="s">
        <v>155</v>
      </c>
      <c r="H623" s="39">
        <v>0</v>
      </c>
      <c r="I623" s="39">
        <v>0</v>
      </c>
      <c r="J623" s="39">
        <v>7732.5</v>
      </c>
      <c r="K623" s="39">
        <v>2608.1999999999998</v>
      </c>
      <c r="L623" s="39">
        <v>7732.5</v>
      </c>
      <c r="M623" s="39">
        <v>0</v>
      </c>
      <c r="N623" s="39">
        <v>2608.1179999999999</v>
      </c>
      <c r="O623" s="39">
        <f t="shared" si="28"/>
        <v>0</v>
      </c>
      <c r="P623" s="39">
        <v>2608.1179999999999</v>
      </c>
      <c r="Q623" s="40">
        <f t="shared" si="26"/>
        <v>99.996856069319833</v>
      </c>
      <c r="R623" s="40">
        <f t="shared" si="27"/>
        <v>33.729298415777556</v>
      </c>
    </row>
    <row r="624" spans="2:18" ht="21">
      <c r="F624" s="37" t="s">
        <v>156</v>
      </c>
      <c r="G624" s="38" t="s">
        <v>157</v>
      </c>
      <c r="H624" s="39">
        <v>0</v>
      </c>
      <c r="I624" s="39">
        <v>0</v>
      </c>
      <c r="J624" s="39">
        <v>869.3</v>
      </c>
      <c r="K624" s="39">
        <v>272.89999999999998</v>
      </c>
      <c r="L624" s="39">
        <v>869.3</v>
      </c>
      <c r="M624" s="39">
        <v>0</v>
      </c>
      <c r="N624" s="39">
        <v>272.83600000000001</v>
      </c>
      <c r="O624" s="39">
        <f t="shared" si="28"/>
        <v>0</v>
      </c>
      <c r="P624" s="39">
        <v>272.83600000000001</v>
      </c>
      <c r="Q624" s="40">
        <f t="shared" si="26"/>
        <v>99.97654818614879</v>
      </c>
      <c r="R624" s="40">
        <f t="shared" si="27"/>
        <v>31.385712642355923</v>
      </c>
    </row>
    <row r="625" spans="4:18">
      <c r="F625" s="37" t="s">
        <v>162</v>
      </c>
      <c r="G625" s="38" t="s">
        <v>163</v>
      </c>
      <c r="H625" s="39">
        <v>0</v>
      </c>
      <c r="I625" s="39">
        <v>0</v>
      </c>
      <c r="J625" s="39">
        <v>625</v>
      </c>
      <c r="K625" s="39">
        <v>104.7</v>
      </c>
      <c r="L625" s="39">
        <v>625</v>
      </c>
      <c r="M625" s="39">
        <v>0</v>
      </c>
      <c r="N625" s="39">
        <v>24.9</v>
      </c>
      <c r="O625" s="39">
        <f t="shared" si="28"/>
        <v>0</v>
      </c>
      <c r="P625" s="39">
        <v>24.9</v>
      </c>
      <c r="Q625" s="40">
        <f t="shared" si="26"/>
        <v>23.782234957020055</v>
      </c>
      <c r="R625" s="40">
        <f t="shared" si="27"/>
        <v>3.984</v>
      </c>
    </row>
    <row r="626" spans="4:18">
      <c r="F626" s="37" t="s">
        <v>164</v>
      </c>
      <c r="G626" s="38" t="s">
        <v>165</v>
      </c>
      <c r="H626" s="39">
        <v>0</v>
      </c>
      <c r="I626" s="39">
        <v>0</v>
      </c>
      <c r="J626" s="39">
        <v>986.8</v>
      </c>
      <c r="K626" s="39">
        <v>282.2</v>
      </c>
      <c r="L626" s="39">
        <v>986.8</v>
      </c>
      <c r="M626" s="39">
        <v>0</v>
      </c>
      <c r="N626" s="39">
        <v>951.16751999999997</v>
      </c>
      <c r="O626" s="39">
        <f t="shared" si="28"/>
        <v>668.98584000000005</v>
      </c>
      <c r="P626" s="39">
        <v>282.18167999999997</v>
      </c>
      <c r="Q626" s="40">
        <f t="shared" si="26"/>
        <v>99.993508150248047</v>
      </c>
      <c r="R626" s="40">
        <f t="shared" si="27"/>
        <v>28.595630320226995</v>
      </c>
    </row>
    <row r="627" spans="4:18" ht="21">
      <c r="F627" s="37" t="s">
        <v>287</v>
      </c>
      <c r="G627" s="38" t="s">
        <v>288</v>
      </c>
      <c r="H627" s="39">
        <v>0</v>
      </c>
      <c r="I627" s="39">
        <v>0</v>
      </c>
      <c r="J627" s="39">
        <v>21166</v>
      </c>
      <c r="K627" s="39">
        <v>0</v>
      </c>
      <c r="L627" s="39">
        <v>21166</v>
      </c>
      <c r="M627" s="39">
        <v>0</v>
      </c>
      <c r="N627" s="39">
        <v>0</v>
      </c>
      <c r="O627" s="39">
        <f t="shared" si="28"/>
        <v>0</v>
      </c>
      <c r="P627" s="39">
        <v>0</v>
      </c>
      <c r="Q627" s="40">
        <f t="shared" si="26"/>
        <v>0</v>
      </c>
      <c r="R627" s="40">
        <f t="shared" si="27"/>
        <v>0</v>
      </c>
    </row>
    <row r="628" spans="4:18">
      <c r="F628" s="37" t="s">
        <v>166</v>
      </c>
      <c r="G628" s="38" t="s">
        <v>167</v>
      </c>
      <c r="H628" s="39">
        <v>0</v>
      </c>
      <c r="I628" s="39">
        <v>0</v>
      </c>
      <c r="J628" s="39">
        <v>16547.900000000001</v>
      </c>
      <c r="K628" s="39">
        <v>3162.4</v>
      </c>
      <c r="L628" s="39">
        <v>16547.900000000001</v>
      </c>
      <c r="M628" s="39">
        <v>0</v>
      </c>
      <c r="N628" s="39">
        <v>10214.918</v>
      </c>
      <c r="O628" s="39">
        <f t="shared" si="28"/>
        <v>7052.607</v>
      </c>
      <c r="P628" s="39">
        <v>3162.3110000000001</v>
      </c>
      <c r="Q628" s="40">
        <f t="shared" si="26"/>
        <v>99.997185681760698</v>
      </c>
      <c r="R628" s="40">
        <f t="shared" si="27"/>
        <v>19.11004417478955</v>
      </c>
    </row>
    <row r="629" spans="4:18" ht="21">
      <c r="F629" s="37" t="s">
        <v>168</v>
      </c>
      <c r="G629" s="38" t="s">
        <v>169</v>
      </c>
      <c r="H629" s="39">
        <v>0</v>
      </c>
      <c r="I629" s="39">
        <v>0</v>
      </c>
      <c r="J629" s="39">
        <v>247.2</v>
      </c>
      <c r="K629" s="39">
        <v>247.2</v>
      </c>
      <c r="L629" s="39">
        <v>247.2</v>
      </c>
      <c r="M629" s="39">
        <v>0</v>
      </c>
      <c r="N629" s="39">
        <v>247.2</v>
      </c>
      <c r="O629" s="39">
        <f t="shared" si="28"/>
        <v>0</v>
      </c>
      <c r="P629" s="39">
        <v>247.2</v>
      </c>
      <c r="Q629" s="40">
        <f t="shared" si="26"/>
        <v>100</v>
      </c>
      <c r="R629" s="40">
        <f t="shared" si="27"/>
        <v>100</v>
      </c>
    </row>
    <row r="630" spans="4:18">
      <c r="F630" s="37" t="s">
        <v>170</v>
      </c>
      <c r="G630" s="38" t="s">
        <v>171</v>
      </c>
      <c r="H630" s="39">
        <v>0</v>
      </c>
      <c r="I630" s="39">
        <v>0</v>
      </c>
      <c r="J630" s="39">
        <v>1990</v>
      </c>
      <c r="K630" s="39">
        <v>568.79999999999995</v>
      </c>
      <c r="L630" s="39">
        <v>1990</v>
      </c>
      <c r="M630" s="39">
        <v>0</v>
      </c>
      <c r="N630" s="39">
        <v>568.79999999999995</v>
      </c>
      <c r="O630" s="39">
        <f t="shared" si="28"/>
        <v>0</v>
      </c>
      <c r="P630" s="39">
        <v>568.79999999999995</v>
      </c>
      <c r="Q630" s="40">
        <f t="shared" si="26"/>
        <v>100</v>
      </c>
      <c r="R630" s="40">
        <f t="shared" si="27"/>
        <v>28.582914572864322</v>
      </c>
    </row>
    <row r="631" spans="4:18" ht="21">
      <c r="D631" s="37" t="s">
        <v>180</v>
      </c>
      <c r="G631" s="38" t="s">
        <v>348</v>
      </c>
      <c r="H631" s="39">
        <v>22047</v>
      </c>
      <c r="I631" s="39">
        <v>21981.4</v>
      </c>
      <c r="J631" s="39">
        <v>21981.4</v>
      </c>
      <c r="K631" s="39">
        <v>4591.2</v>
      </c>
      <c r="L631" s="39">
        <v>21981.4</v>
      </c>
      <c r="M631" s="39">
        <v>0</v>
      </c>
      <c r="N631" s="39">
        <v>7702.6387000000004</v>
      </c>
      <c r="O631" s="39">
        <f t="shared" si="28"/>
        <v>3111.8460000000005</v>
      </c>
      <c r="P631" s="39">
        <v>4590.7927</v>
      </c>
      <c r="Q631" s="40">
        <f t="shared" si="26"/>
        <v>99.991128680954873</v>
      </c>
      <c r="R631" s="40">
        <f t="shared" si="27"/>
        <v>20.884896776365473</v>
      </c>
    </row>
    <row r="632" spans="4:18">
      <c r="E632" s="37" t="s">
        <v>140</v>
      </c>
      <c r="G632" s="38" t="s">
        <v>141</v>
      </c>
      <c r="H632" s="39">
        <v>0</v>
      </c>
      <c r="I632" s="39">
        <v>0</v>
      </c>
      <c r="J632" s="39">
        <v>21981.4</v>
      </c>
      <c r="K632" s="39">
        <v>4591.2</v>
      </c>
      <c r="L632" s="39">
        <v>21981.4</v>
      </c>
      <c r="M632" s="39">
        <v>0</v>
      </c>
      <c r="N632" s="39">
        <v>7702.6387000000004</v>
      </c>
      <c r="O632" s="39">
        <f t="shared" si="28"/>
        <v>3111.8460000000005</v>
      </c>
      <c r="P632" s="39">
        <v>4590.7927</v>
      </c>
      <c r="Q632" s="40">
        <f t="shared" si="26"/>
        <v>99.991128680954873</v>
      </c>
      <c r="R632" s="40">
        <f t="shared" si="27"/>
        <v>20.884896776365473</v>
      </c>
    </row>
    <row r="633" spans="4:18">
      <c r="F633" s="37" t="s">
        <v>142</v>
      </c>
      <c r="G633" s="38" t="s">
        <v>143</v>
      </c>
      <c r="H633" s="39">
        <v>0</v>
      </c>
      <c r="I633" s="39">
        <v>0</v>
      </c>
      <c r="J633" s="39">
        <v>9964.4</v>
      </c>
      <c r="K633" s="39">
        <v>2627.8</v>
      </c>
      <c r="L633" s="39">
        <v>9964.4</v>
      </c>
      <c r="M633" s="39">
        <v>0</v>
      </c>
      <c r="N633" s="39">
        <v>2627.7080000000001</v>
      </c>
      <c r="O633" s="39">
        <f t="shared" si="28"/>
        <v>0</v>
      </c>
      <c r="P633" s="39">
        <v>2627.7080000000001</v>
      </c>
      <c r="Q633" s="40">
        <f t="shared" si="26"/>
        <v>99.996498972524535</v>
      </c>
      <c r="R633" s="40">
        <f t="shared" si="27"/>
        <v>26.37096061980651</v>
      </c>
    </row>
    <row r="634" spans="4:18">
      <c r="F634" s="37" t="s">
        <v>136</v>
      </c>
      <c r="G634" s="38" t="s">
        <v>144</v>
      </c>
      <c r="H634" s="39">
        <v>0</v>
      </c>
      <c r="I634" s="39">
        <v>0</v>
      </c>
      <c r="J634" s="39">
        <v>260</v>
      </c>
      <c r="K634" s="39">
        <v>260</v>
      </c>
      <c r="L634" s="39">
        <v>260</v>
      </c>
      <c r="M634" s="39">
        <v>0</v>
      </c>
      <c r="N634" s="39">
        <v>260</v>
      </c>
      <c r="O634" s="39">
        <f t="shared" si="28"/>
        <v>0</v>
      </c>
      <c r="P634" s="39">
        <v>260</v>
      </c>
      <c r="Q634" s="40">
        <f t="shared" si="26"/>
        <v>100</v>
      </c>
      <c r="R634" s="40">
        <f t="shared" si="27"/>
        <v>100</v>
      </c>
    </row>
    <row r="635" spans="4:18">
      <c r="F635" s="37" t="s">
        <v>145</v>
      </c>
      <c r="G635" s="38" t="s">
        <v>146</v>
      </c>
      <c r="H635" s="39">
        <v>0</v>
      </c>
      <c r="I635" s="39">
        <v>0</v>
      </c>
      <c r="J635" s="39">
        <v>779</v>
      </c>
      <c r="K635" s="39">
        <v>0</v>
      </c>
      <c r="L635" s="39">
        <v>779</v>
      </c>
      <c r="M635" s="39">
        <v>0</v>
      </c>
      <c r="N635" s="39">
        <v>0</v>
      </c>
      <c r="O635" s="39">
        <f t="shared" si="28"/>
        <v>0</v>
      </c>
      <c r="P635" s="39">
        <v>0</v>
      </c>
      <c r="Q635" s="40">
        <f t="shared" si="26"/>
        <v>0</v>
      </c>
      <c r="R635" s="40">
        <f t="shared" si="27"/>
        <v>0</v>
      </c>
    </row>
    <row r="636" spans="4:18">
      <c r="F636" s="37" t="s">
        <v>147</v>
      </c>
      <c r="G636" s="38" t="s">
        <v>39</v>
      </c>
      <c r="H636" s="39">
        <v>0</v>
      </c>
      <c r="I636" s="39">
        <v>0</v>
      </c>
      <c r="J636" s="39">
        <v>555</v>
      </c>
      <c r="K636" s="39">
        <v>130.69999999999999</v>
      </c>
      <c r="L636" s="39">
        <v>555</v>
      </c>
      <c r="M636" s="39">
        <v>0</v>
      </c>
      <c r="N636" s="39">
        <v>130.62100000000001</v>
      </c>
      <c r="O636" s="39">
        <f t="shared" si="28"/>
        <v>0</v>
      </c>
      <c r="P636" s="39">
        <v>130.62100000000001</v>
      </c>
      <c r="Q636" s="40">
        <f t="shared" si="26"/>
        <v>99.93955623565418</v>
      </c>
      <c r="R636" s="40">
        <f t="shared" si="27"/>
        <v>23.535315315315316</v>
      </c>
    </row>
    <row r="637" spans="4:18" ht="31.5">
      <c r="F637" s="37" t="s">
        <v>148</v>
      </c>
      <c r="G637" s="38" t="s">
        <v>149</v>
      </c>
      <c r="H637" s="39">
        <v>0</v>
      </c>
      <c r="I637" s="39">
        <v>0</v>
      </c>
      <c r="J637" s="39">
        <v>327.2</v>
      </c>
      <c r="K637" s="39">
        <v>102.3</v>
      </c>
      <c r="L637" s="39">
        <v>327.2</v>
      </c>
      <c r="M637" s="39">
        <v>0</v>
      </c>
      <c r="N637" s="39">
        <v>102.20399999999999</v>
      </c>
      <c r="O637" s="39">
        <f t="shared" si="28"/>
        <v>0</v>
      </c>
      <c r="P637" s="39">
        <v>102.20399999999999</v>
      </c>
      <c r="Q637" s="40">
        <f t="shared" si="26"/>
        <v>99.906158357771261</v>
      </c>
      <c r="R637" s="40">
        <f t="shared" si="27"/>
        <v>31.235941320293399</v>
      </c>
    </row>
    <row r="638" spans="4:18" ht="21">
      <c r="F638" s="37" t="s">
        <v>152</v>
      </c>
      <c r="G638" s="38" t="s">
        <v>153</v>
      </c>
      <c r="H638" s="39">
        <v>0</v>
      </c>
      <c r="I638" s="39">
        <v>0</v>
      </c>
      <c r="J638" s="39">
        <v>303.8</v>
      </c>
      <c r="K638" s="39">
        <v>77.5</v>
      </c>
      <c r="L638" s="39">
        <v>303.8</v>
      </c>
      <c r="M638" s="39">
        <v>0</v>
      </c>
      <c r="N638" s="39">
        <v>77.406000000000006</v>
      </c>
      <c r="O638" s="39">
        <f t="shared" si="28"/>
        <v>0</v>
      </c>
      <c r="P638" s="39">
        <v>77.406000000000006</v>
      </c>
      <c r="Q638" s="40">
        <f t="shared" si="26"/>
        <v>99.878709677419366</v>
      </c>
      <c r="R638" s="40">
        <f t="shared" si="27"/>
        <v>25.47926267281106</v>
      </c>
    </row>
    <row r="639" spans="4:18">
      <c r="F639" s="37" t="s">
        <v>162</v>
      </c>
      <c r="G639" s="38" t="s">
        <v>163</v>
      </c>
      <c r="H639" s="39">
        <v>0</v>
      </c>
      <c r="I639" s="39">
        <v>0</v>
      </c>
      <c r="J639" s="39">
        <v>281</v>
      </c>
      <c r="K639" s="39">
        <v>0</v>
      </c>
      <c r="L639" s="39">
        <v>281</v>
      </c>
      <c r="M639" s="39">
        <v>0</v>
      </c>
      <c r="N639" s="39">
        <v>0</v>
      </c>
      <c r="O639" s="39">
        <f t="shared" si="28"/>
        <v>0</v>
      </c>
      <c r="P639" s="39">
        <v>0</v>
      </c>
      <c r="Q639" s="40">
        <f t="shared" si="26"/>
        <v>0</v>
      </c>
      <c r="R639" s="40">
        <f t="shared" si="27"/>
        <v>0</v>
      </c>
    </row>
    <row r="640" spans="4:18">
      <c r="F640" s="37" t="s">
        <v>164</v>
      </c>
      <c r="G640" s="38" t="s">
        <v>165</v>
      </c>
      <c r="H640" s="39">
        <v>0</v>
      </c>
      <c r="I640" s="39">
        <v>0</v>
      </c>
      <c r="J640" s="39">
        <v>1006</v>
      </c>
      <c r="K640" s="39">
        <v>259.39999999999998</v>
      </c>
      <c r="L640" s="39">
        <v>1006</v>
      </c>
      <c r="M640" s="39">
        <v>0</v>
      </c>
      <c r="N640" s="39">
        <v>1005.99968</v>
      </c>
      <c r="O640" s="39">
        <f t="shared" si="28"/>
        <v>746.63796000000002</v>
      </c>
      <c r="P640" s="39">
        <v>259.36171999999999</v>
      </c>
      <c r="Q640" s="40">
        <f t="shared" si="26"/>
        <v>99.985242868157286</v>
      </c>
      <c r="R640" s="40">
        <f t="shared" si="27"/>
        <v>25.78148310139165</v>
      </c>
    </row>
    <row r="641" spans="3:18">
      <c r="F641" s="37" t="s">
        <v>292</v>
      </c>
      <c r="G641" s="38" t="s">
        <v>293</v>
      </c>
      <c r="H641" s="39">
        <v>0</v>
      </c>
      <c r="I641" s="39">
        <v>0</v>
      </c>
      <c r="J641" s="39">
        <v>110</v>
      </c>
      <c r="K641" s="39">
        <v>0</v>
      </c>
      <c r="L641" s="39">
        <v>110</v>
      </c>
      <c r="M641" s="39">
        <v>0</v>
      </c>
      <c r="N641" s="39">
        <v>0</v>
      </c>
      <c r="O641" s="39">
        <f t="shared" si="28"/>
        <v>0</v>
      </c>
      <c r="P641" s="39">
        <v>0</v>
      </c>
      <c r="Q641" s="40">
        <f t="shared" si="26"/>
        <v>0</v>
      </c>
      <c r="R641" s="40">
        <f t="shared" si="27"/>
        <v>0</v>
      </c>
    </row>
    <row r="642" spans="3:18" ht="21">
      <c r="F642" s="37" t="s">
        <v>199</v>
      </c>
      <c r="G642" s="38" t="s">
        <v>200</v>
      </c>
      <c r="H642" s="39">
        <v>0</v>
      </c>
      <c r="I642" s="39">
        <v>0</v>
      </c>
      <c r="J642" s="39">
        <v>537</v>
      </c>
      <c r="K642" s="39">
        <v>0</v>
      </c>
      <c r="L642" s="39">
        <v>537</v>
      </c>
      <c r="M642" s="39">
        <v>0</v>
      </c>
      <c r="N642" s="39">
        <v>0</v>
      </c>
      <c r="O642" s="39">
        <f t="shared" si="28"/>
        <v>0</v>
      </c>
      <c r="P642" s="39">
        <v>0</v>
      </c>
      <c r="Q642" s="40">
        <f t="shared" si="26"/>
        <v>0</v>
      </c>
      <c r="R642" s="40">
        <f t="shared" si="27"/>
        <v>0</v>
      </c>
    </row>
    <row r="643" spans="3:18">
      <c r="F643" s="37" t="s">
        <v>166</v>
      </c>
      <c r="G643" s="38" t="s">
        <v>167</v>
      </c>
      <c r="H643" s="39">
        <v>0</v>
      </c>
      <c r="I643" s="39">
        <v>0</v>
      </c>
      <c r="J643" s="39">
        <v>7818</v>
      </c>
      <c r="K643" s="39">
        <v>1133.5</v>
      </c>
      <c r="L643" s="39">
        <v>7818</v>
      </c>
      <c r="M643" s="39">
        <v>0</v>
      </c>
      <c r="N643" s="39">
        <v>3498.7</v>
      </c>
      <c r="O643" s="39">
        <f t="shared" si="28"/>
        <v>2365.2079999999996</v>
      </c>
      <c r="P643" s="39">
        <v>1133.492</v>
      </c>
      <c r="Q643" s="40">
        <f t="shared" si="26"/>
        <v>99.999294221438021</v>
      </c>
      <c r="R643" s="40">
        <f t="shared" si="27"/>
        <v>14.498490662573548</v>
      </c>
    </row>
    <row r="644" spans="3:18" ht="21">
      <c r="F644" s="37" t="s">
        <v>168</v>
      </c>
      <c r="G644" s="38" t="s">
        <v>169</v>
      </c>
      <c r="H644" s="39">
        <v>0</v>
      </c>
      <c r="I644" s="39">
        <v>0</v>
      </c>
      <c r="J644" s="39">
        <v>40</v>
      </c>
      <c r="K644" s="39">
        <v>0</v>
      </c>
      <c r="L644" s="39">
        <v>40</v>
      </c>
      <c r="M644" s="39">
        <v>0</v>
      </c>
      <c r="N644" s="39">
        <v>0</v>
      </c>
      <c r="O644" s="39">
        <f t="shared" si="28"/>
        <v>0</v>
      </c>
      <c r="P644" s="39">
        <v>0</v>
      </c>
      <c r="Q644" s="40">
        <f t="shared" si="26"/>
        <v>0</v>
      </c>
      <c r="R644" s="40">
        <f t="shared" si="27"/>
        <v>0</v>
      </c>
    </row>
    <row r="645" spans="3:18" ht="31.5">
      <c r="C645" s="37" t="s">
        <v>332</v>
      </c>
      <c r="G645" s="38" t="s">
        <v>333</v>
      </c>
      <c r="H645" s="39">
        <v>90595</v>
      </c>
      <c r="I645" s="39">
        <v>94703.8</v>
      </c>
      <c r="J645" s="39">
        <v>94703.8</v>
      </c>
      <c r="K645" s="39">
        <v>17095.900000000001</v>
      </c>
      <c r="L645" s="39">
        <v>94703.8</v>
      </c>
      <c r="M645" s="39">
        <v>0</v>
      </c>
      <c r="N645" s="39">
        <v>25292.748800000001</v>
      </c>
      <c r="O645" s="39">
        <f t="shared" si="28"/>
        <v>8198.3022000000019</v>
      </c>
      <c r="P645" s="39">
        <v>17094.446599999999</v>
      </c>
      <c r="Q645" s="40">
        <f t="shared" si="26"/>
        <v>99.991498546435096</v>
      </c>
      <c r="R645" s="40">
        <f t="shared" si="27"/>
        <v>18.050433667920398</v>
      </c>
    </row>
    <row r="646" spans="3:18" ht="42">
      <c r="D646" s="37" t="s">
        <v>138</v>
      </c>
      <c r="G646" s="38" t="s">
        <v>349</v>
      </c>
      <c r="H646" s="39">
        <v>40891</v>
      </c>
      <c r="I646" s="39">
        <v>40888.199999999997</v>
      </c>
      <c r="J646" s="39">
        <v>40888.199999999997</v>
      </c>
      <c r="K646" s="39">
        <v>12984.3</v>
      </c>
      <c r="L646" s="39">
        <v>40888.199999999997</v>
      </c>
      <c r="M646" s="39">
        <v>0</v>
      </c>
      <c r="N646" s="39">
        <v>16124.168799999999</v>
      </c>
      <c r="O646" s="39">
        <f t="shared" si="28"/>
        <v>3141.3221999999987</v>
      </c>
      <c r="P646" s="39">
        <v>12982.846600000001</v>
      </c>
      <c r="Q646" s="40">
        <f t="shared" si="26"/>
        <v>99.988806481674033</v>
      </c>
      <c r="R646" s="40">
        <f t="shared" si="27"/>
        <v>31.752061964087442</v>
      </c>
    </row>
    <row r="647" spans="3:18">
      <c r="E647" s="37" t="s">
        <v>140</v>
      </c>
      <c r="G647" s="38" t="s">
        <v>141</v>
      </c>
      <c r="H647" s="39">
        <v>0</v>
      </c>
      <c r="I647" s="39">
        <v>0</v>
      </c>
      <c r="J647" s="39">
        <v>40888.199999999997</v>
      </c>
      <c r="K647" s="39">
        <v>12984.3</v>
      </c>
      <c r="L647" s="39">
        <v>40888.199999999997</v>
      </c>
      <c r="M647" s="39">
        <v>0</v>
      </c>
      <c r="N647" s="39">
        <v>16124.168799999999</v>
      </c>
      <c r="O647" s="39">
        <f t="shared" si="28"/>
        <v>3141.3221999999987</v>
      </c>
      <c r="P647" s="39">
        <v>12982.846600000001</v>
      </c>
      <c r="Q647" s="40">
        <f t="shared" si="26"/>
        <v>99.988806481674033</v>
      </c>
      <c r="R647" s="40">
        <f t="shared" si="27"/>
        <v>31.752061964087442</v>
      </c>
    </row>
    <row r="648" spans="3:18">
      <c r="F648" s="37" t="s">
        <v>142</v>
      </c>
      <c r="G648" s="38" t="s">
        <v>143</v>
      </c>
      <c r="H648" s="39">
        <v>0</v>
      </c>
      <c r="I648" s="39">
        <v>0</v>
      </c>
      <c r="J648" s="39">
        <v>13807.5</v>
      </c>
      <c r="K648" s="39">
        <v>4544.5</v>
      </c>
      <c r="L648" s="39">
        <v>13807.5</v>
      </c>
      <c r="M648" s="39">
        <v>0</v>
      </c>
      <c r="N648" s="39">
        <v>4544.4870000000001</v>
      </c>
      <c r="O648" s="39">
        <f t="shared" si="28"/>
        <v>0</v>
      </c>
      <c r="P648" s="39">
        <v>4544.4870000000001</v>
      </c>
      <c r="Q648" s="40">
        <f t="shared" si="26"/>
        <v>99.999713939927375</v>
      </c>
      <c r="R648" s="40">
        <f t="shared" si="27"/>
        <v>32.913177620858228</v>
      </c>
    </row>
    <row r="649" spans="3:18">
      <c r="F649" s="37" t="s">
        <v>136</v>
      </c>
      <c r="G649" s="38" t="s">
        <v>144</v>
      </c>
      <c r="H649" s="39">
        <v>0</v>
      </c>
      <c r="I649" s="39">
        <v>0</v>
      </c>
      <c r="J649" s="39">
        <v>2302</v>
      </c>
      <c r="K649" s="39">
        <v>2302</v>
      </c>
      <c r="L649" s="39">
        <v>2302</v>
      </c>
      <c r="M649" s="39">
        <v>0</v>
      </c>
      <c r="N649" s="39">
        <v>2301.9862600000001</v>
      </c>
      <c r="O649" s="39">
        <f t="shared" si="28"/>
        <v>0</v>
      </c>
      <c r="P649" s="39">
        <v>2301.9862600000001</v>
      </c>
      <c r="Q649" s="40">
        <f t="shared" si="26"/>
        <v>99.999403127715041</v>
      </c>
      <c r="R649" s="40">
        <f t="shared" si="27"/>
        <v>99.999403127715041</v>
      </c>
    </row>
    <row r="650" spans="3:18">
      <c r="F650" s="37" t="s">
        <v>145</v>
      </c>
      <c r="G650" s="38" t="s">
        <v>146</v>
      </c>
      <c r="H650" s="39">
        <v>0</v>
      </c>
      <c r="I650" s="39">
        <v>0</v>
      </c>
      <c r="J650" s="39">
        <v>2288</v>
      </c>
      <c r="K650" s="39">
        <v>1003.2</v>
      </c>
      <c r="L650" s="39">
        <v>2288</v>
      </c>
      <c r="M650" s="39">
        <v>0</v>
      </c>
      <c r="N650" s="39">
        <v>1002.57</v>
      </c>
      <c r="O650" s="39">
        <f t="shared" si="28"/>
        <v>0</v>
      </c>
      <c r="P650" s="39">
        <v>1002.57</v>
      </c>
      <c r="Q650" s="40">
        <f t="shared" ref="Q650:Q713" si="29">IF(K650=0,0,P650/K650*100)</f>
        <v>99.937200956937801</v>
      </c>
      <c r="R650" s="40">
        <f t="shared" ref="R650:R713" si="30">IF(J650=0,0,P650/J650*100)</f>
        <v>43.81861888111888</v>
      </c>
    </row>
    <row r="651" spans="3:18">
      <c r="F651" s="37" t="s">
        <v>147</v>
      </c>
      <c r="G651" s="38" t="s">
        <v>39</v>
      </c>
      <c r="H651" s="39">
        <v>0</v>
      </c>
      <c r="I651" s="39">
        <v>0</v>
      </c>
      <c r="J651" s="39">
        <v>901</v>
      </c>
      <c r="K651" s="39">
        <v>377</v>
      </c>
      <c r="L651" s="39">
        <v>901</v>
      </c>
      <c r="M651" s="39">
        <v>0</v>
      </c>
      <c r="N651" s="39">
        <v>376.93599999999998</v>
      </c>
      <c r="O651" s="39">
        <f t="shared" si="28"/>
        <v>0</v>
      </c>
      <c r="P651" s="39">
        <v>376.93599999999998</v>
      </c>
      <c r="Q651" s="40">
        <f t="shared" si="29"/>
        <v>99.983023872679041</v>
      </c>
      <c r="R651" s="40">
        <f t="shared" si="30"/>
        <v>41.835294117647052</v>
      </c>
    </row>
    <row r="652" spans="3:18" ht="31.5">
      <c r="F652" s="37" t="s">
        <v>148</v>
      </c>
      <c r="G652" s="38" t="s">
        <v>149</v>
      </c>
      <c r="H652" s="39">
        <v>0</v>
      </c>
      <c r="I652" s="39">
        <v>0</v>
      </c>
      <c r="J652" s="39">
        <v>500.6</v>
      </c>
      <c r="K652" s="39">
        <v>194.6</v>
      </c>
      <c r="L652" s="39">
        <v>500.6</v>
      </c>
      <c r="M652" s="39">
        <v>0</v>
      </c>
      <c r="N652" s="39">
        <v>194.50899999999999</v>
      </c>
      <c r="O652" s="39">
        <f t="shared" si="28"/>
        <v>0</v>
      </c>
      <c r="P652" s="39">
        <v>194.50899999999999</v>
      </c>
      <c r="Q652" s="40">
        <f t="shared" si="29"/>
        <v>99.953237410071935</v>
      </c>
      <c r="R652" s="40">
        <f t="shared" si="30"/>
        <v>38.855173791450255</v>
      </c>
    </row>
    <row r="653" spans="3:18" ht="21">
      <c r="F653" s="37" t="s">
        <v>152</v>
      </c>
      <c r="G653" s="38" t="s">
        <v>153</v>
      </c>
      <c r="H653" s="39">
        <v>0</v>
      </c>
      <c r="I653" s="39">
        <v>0</v>
      </c>
      <c r="J653" s="39">
        <v>485.2</v>
      </c>
      <c r="K653" s="39">
        <v>194.2</v>
      </c>
      <c r="L653" s="39">
        <v>485.2</v>
      </c>
      <c r="M653" s="39">
        <v>0</v>
      </c>
      <c r="N653" s="39">
        <v>194.096</v>
      </c>
      <c r="O653" s="39">
        <f t="shared" si="28"/>
        <v>0</v>
      </c>
      <c r="P653" s="39">
        <v>194.096</v>
      </c>
      <c r="Q653" s="40">
        <f t="shared" si="29"/>
        <v>99.946446961894964</v>
      </c>
      <c r="R653" s="40">
        <f t="shared" si="30"/>
        <v>40.003297609233307</v>
      </c>
    </row>
    <row r="654" spans="3:18">
      <c r="F654" s="37" t="s">
        <v>154</v>
      </c>
      <c r="G654" s="38" t="s">
        <v>155</v>
      </c>
      <c r="H654" s="39">
        <v>0</v>
      </c>
      <c r="I654" s="39">
        <v>0</v>
      </c>
      <c r="J654" s="39">
        <v>8951.9</v>
      </c>
      <c r="K654" s="39">
        <v>2963.9</v>
      </c>
      <c r="L654" s="39">
        <v>8951.9</v>
      </c>
      <c r="M654" s="39">
        <v>0</v>
      </c>
      <c r="N654" s="39">
        <v>2963.8130000000001</v>
      </c>
      <c r="O654" s="39">
        <f t="shared" si="28"/>
        <v>0</v>
      </c>
      <c r="P654" s="39">
        <v>2963.8130000000001</v>
      </c>
      <c r="Q654" s="40">
        <f t="shared" si="29"/>
        <v>99.997064678295487</v>
      </c>
      <c r="R654" s="40">
        <f t="shared" si="30"/>
        <v>33.108200493749933</v>
      </c>
    </row>
    <row r="655" spans="3:18" ht="21">
      <c r="F655" s="37" t="s">
        <v>156</v>
      </c>
      <c r="G655" s="38" t="s">
        <v>157</v>
      </c>
      <c r="H655" s="39">
        <v>0</v>
      </c>
      <c r="I655" s="39">
        <v>0</v>
      </c>
      <c r="J655" s="39">
        <v>1022.6</v>
      </c>
      <c r="K655" s="39">
        <v>331.6</v>
      </c>
      <c r="L655" s="39">
        <v>1022.6</v>
      </c>
      <c r="M655" s="39">
        <v>0</v>
      </c>
      <c r="N655" s="39">
        <v>331.57400000000001</v>
      </c>
      <c r="O655" s="39">
        <f t="shared" si="28"/>
        <v>0</v>
      </c>
      <c r="P655" s="39">
        <v>331.57400000000001</v>
      </c>
      <c r="Q655" s="40">
        <f t="shared" si="29"/>
        <v>99.992159227985525</v>
      </c>
      <c r="R655" s="40">
        <f t="shared" si="30"/>
        <v>32.424603950713866</v>
      </c>
    </row>
    <row r="656" spans="3:18">
      <c r="F656" s="37" t="s">
        <v>162</v>
      </c>
      <c r="G656" s="38" t="s">
        <v>163</v>
      </c>
      <c r="H656" s="39">
        <v>0</v>
      </c>
      <c r="I656" s="39">
        <v>0</v>
      </c>
      <c r="J656" s="39">
        <v>693.9</v>
      </c>
      <c r="K656" s="39">
        <v>106.2</v>
      </c>
      <c r="L656" s="39">
        <v>693.9</v>
      </c>
      <c r="M656" s="39">
        <v>0</v>
      </c>
      <c r="N656" s="39">
        <v>106.1056</v>
      </c>
      <c r="O656" s="39">
        <f t="shared" si="28"/>
        <v>0</v>
      </c>
      <c r="P656" s="39">
        <v>106.1056</v>
      </c>
      <c r="Q656" s="40">
        <f t="shared" si="29"/>
        <v>99.911111111111111</v>
      </c>
      <c r="R656" s="40">
        <f t="shared" si="30"/>
        <v>15.291194696642169</v>
      </c>
    </row>
    <row r="657" spans="1:18">
      <c r="F657" s="37" t="s">
        <v>164</v>
      </c>
      <c r="G657" s="38" t="s">
        <v>165</v>
      </c>
      <c r="H657" s="39">
        <v>0</v>
      </c>
      <c r="I657" s="39">
        <v>0</v>
      </c>
      <c r="J657" s="39">
        <v>1323</v>
      </c>
      <c r="K657" s="39">
        <v>425.7</v>
      </c>
      <c r="L657" s="39">
        <v>1323</v>
      </c>
      <c r="M657" s="39">
        <v>0</v>
      </c>
      <c r="N657" s="39">
        <v>1322.7289599999999</v>
      </c>
      <c r="O657" s="39">
        <f t="shared" si="28"/>
        <v>897.32219999999984</v>
      </c>
      <c r="P657" s="39">
        <v>425.40676000000002</v>
      </c>
      <c r="Q657" s="40">
        <f t="shared" si="29"/>
        <v>99.93111580925536</v>
      </c>
      <c r="R657" s="40">
        <f t="shared" si="30"/>
        <v>32.154705971277401</v>
      </c>
    </row>
    <row r="658" spans="1:18" ht="21">
      <c r="F658" s="37" t="s">
        <v>287</v>
      </c>
      <c r="G658" s="38" t="s">
        <v>288</v>
      </c>
      <c r="H658" s="39">
        <v>0</v>
      </c>
      <c r="I658" s="39">
        <v>0</v>
      </c>
      <c r="J658" s="39">
        <v>5088</v>
      </c>
      <c r="K658" s="39">
        <v>0</v>
      </c>
      <c r="L658" s="39">
        <v>5088</v>
      </c>
      <c r="M658" s="39">
        <v>0</v>
      </c>
      <c r="N658" s="39">
        <v>2244</v>
      </c>
      <c r="O658" s="39">
        <f t="shared" si="28"/>
        <v>2244</v>
      </c>
      <c r="P658" s="39">
        <v>0</v>
      </c>
      <c r="Q658" s="40">
        <f t="shared" si="29"/>
        <v>0</v>
      </c>
      <c r="R658" s="40">
        <f t="shared" si="30"/>
        <v>0</v>
      </c>
    </row>
    <row r="659" spans="1:18">
      <c r="F659" s="37" t="s">
        <v>166</v>
      </c>
      <c r="G659" s="38" t="s">
        <v>167</v>
      </c>
      <c r="H659" s="39">
        <v>0</v>
      </c>
      <c r="I659" s="39">
        <v>0</v>
      </c>
      <c r="J659" s="39">
        <v>534</v>
      </c>
      <c r="K659" s="39">
        <v>132.19999999999999</v>
      </c>
      <c r="L659" s="39">
        <v>534</v>
      </c>
      <c r="M659" s="39">
        <v>0</v>
      </c>
      <c r="N659" s="39">
        <v>132.16300000000001</v>
      </c>
      <c r="O659" s="39">
        <f t="shared" si="28"/>
        <v>0</v>
      </c>
      <c r="P659" s="39">
        <v>132.16300000000001</v>
      </c>
      <c r="Q659" s="40">
        <f t="shared" si="29"/>
        <v>99.972012102874459</v>
      </c>
      <c r="R659" s="40">
        <f t="shared" si="30"/>
        <v>24.749625468164798</v>
      </c>
    </row>
    <row r="660" spans="1:18" ht="21">
      <c r="F660" s="37" t="s">
        <v>168</v>
      </c>
      <c r="G660" s="38" t="s">
        <v>169</v>
      </c>
      <c r="H660" s="39">
        <v>0</v>
      </c>
      <c r="I660" s="39">
        <v>0</v>
      </c>
      <c r="J660" s="39">
        <v>2036.5</v>
      </c>
      <c r="K660" s="39">
        <v>409.2</v>
      </c>
      <c r="L660" s="39">
        <v>2036.5</v>
      </c>
      <c r="M660" s="39">
        <v>0</v>
      </c>
      <c r="N660" s="39">
        <v>409.2</v>
      </c>
      <c r="O660" s="39">
        <f t="shared" si="28"/>
        <v>0</v>
      </c>
      <c r="P660" s="39">
        <v>409.2</v>
      </c>
      <c r="Q660" s="40">
        <f t="shared" si="29"/>
        <v>100</v>
      </c>
      <c r="R660" s="40">
        <f t="shared" si="30"/>
        <v>20.09329732383992</v>
      </c>
    </row>
    <row r="661" spans="1:18">
      <c r="F661" s="37" t="s">
        <v>170</v>
      </c>
      <c r="G661" s="38" t="s">
        <v>171</v>
      </c>
      <c r="H661" s="39">
        <v>0</v>
      </c>
      <c r="I661" s="39">
        <v>0</v>
      </c>
      <c r="J661" s="39">
        <v>19</v>
      </c>
      <c r="K661" s="39">
        <v>0</v>
      </c>
      <c r="L661" s="39">
        <v>19</v>
      </c>
      <c r="M661" s="39">
        <v>0</v>
      </c>
      <c r="N661" s="39">
        <v>0</v>
      </c>
      <c r="O661" s="39">
        <f t="shared" si="28"/>
        <v>0</v>
      </c>
      <c r="P661" s="39">
        <v>0</v>
      </c>
      <c r="Q661" s="40">
        <f t="shared" si="29"/>
        <v>0</v>
      </c>
      <c r="R661" s="40">
        <f t="shared" si="30"/>
        <v>0</v>
      </c>
    </row>
    <row r="662" spans="1:18" ht="31.5">
      <c r="F662" s="37" t="s">
        <v>176</v>
      </c>
      <c r="G662" s="38" t="s">
        <v>177</v>
      </c>
      <c r="H662" s="39">
        <v>0</v>
      </c>
      <c r="I662" s="39">
        <v>0</v>
      </c>
      <c r="J662" s="39">
        <v>935</v>
      </c>
      <c r="K662" s="39">
        <v>0</v>
      </c>
      <c r="L662" s="39">
        <v>935</v>
      </c>
      <c r="M662" s="39">
        <v>0</v>
      </c>
      <c r="N662" s="39">
        <v>0</v>
      </c>
      <c r="O662" s="39">
        <f t="shared" si="28"/>
        <v>0</v>
      </c>
      <c r="P662" s="39">
        <v>0</v>
      </c>
      <c r="Q662" s="40">
        <f t="shared" si="29"/>
        <v>0</v>
      </c>
      <c r="R662" s="40">
        <f t="shared" si="30"/>
        <v>0</v>
      </c>
    </row>
    <row r="663" spans="1:18" ht="31.5">
      <c r="D663" s="37" t="s">
        <v>236</v>
      </c>
      <c r="G663" s="38" t="s">
        <v>183</v>
      </c>
      <c r="H663" s="39">
        <v>49704</v>
      </c>
      <c r="I663" s="39">
        <v>49704</v>
      </c>
      <c r="J663" s="39">
        <v>49704</v>
      </c>
      <c r="K663" s="39">
        <v>0</v>
      </c>
      <c r="L663" s="39">
        <v>49704</v>
      </c>
      <c r="M663" s="39">
        <v>0</v>
      </c>
      <c r="N663" s="39">
        <v>5056.9799999999996</v>
      </c>
      <c r="O663" s="39">
        <f t="shared" ref="O663:O726" si="31">N663-P663</f>
        <v>5056.9799999999996</v>
      </c>
      <c r="P663" s="39">
        <v>0</v>
      </c>
      <c r="Q663" s="40">
        <f t="shared" si="29"/>
        <v>0</v>
      </c>
      <c r="R663" s="40">
        <f t="shared" si="30"/>
        <v>0</v>
      </c>
    </row>
    <row r="664" spans="1:18">
      <c r="E664" s="37" t="s">
        <v>140</v>
      </c>
      <c r="G664" s="38" t="s">
        <v>141</v>
      </c>
      <c r="H664" s="39">
        <v>0</v>
      </c>
      <c r="I664" s="39">
        <v>0</v>
      </c>
      <c r="J664" s="39">
        <v>49704</v>
      </c>
      <c r="K664" s="39">
        <v>0</v>
      </c>
      <c r="L664" s="39">
        <v>49704</v>
      </c>
      <c r="M664" s="39">
        <v>0</v>
      </c>
      <c r="N664" s="39">
        <v>5056.9799999999996</v>
      </c>
      <c r="O664" s="39">
        <f t="shared" si="31"/>
        <v>5056.9799999999996</v>
      </c>
      <c r="P664" s="39">
        <v>0</v>
      </c>
      <c r="Q664" s="40">
        <f t="shared" si="29"/>
        <v>0</v>
      </c>
      <c r="R664" s="40">
        <f t="shared" si="30"/>
        <v>0</v>
      </c>
    </row>
    <row r="665" spans="1:18" ht="31.5">
      <c r="F665" s="37" t="s">
        <v>176</v>
      </c>
      <c r="G665" s="38" t="s">
        <v>177</v>
      </c>
      <c r="H665" s="39">
        <v>0</v>
      </c>
      <c r="I665" s="39">
        <v>0</v>
      </c>
      <c r="J665" s="39">
        <v>43750</v>
      </c>
      <c r="K665" s="39">
        <v>0</v>
      </c>
      <c r="L665" s="39">
        <v>43750</v>
      </c>
      <c r="M665" s="39">
        <v>0</v>
      </c>
      <c r="N665" s="39">
        <v>0</v>
      </c>
      <c r="O665" s="39">
        <f t="shared" si="31"/>
        <v>0</v>
      </c>
      <c r="P665" s="39">
        <v>0</v>
      </c>
      <c r="Q665" s="40">
        <f t="shared" si="29"/>
        <v>0</v>
      </c>
      <c r="R665" s="40">
        <f t="shared" si="30"/>
        <v>0</v>
      </c>
    </row>
    <row r="666" spans="1:18">
      <c r="F666" s="37" t="s">
        <v>350</v>
      </c>
      <c r="G666" s="38" t="s">
        <v>351</v>
      </c>
      <c r="H666" s="39">
        <v>0</v>
      </c>
      <c r="I666" s="39">
        <v>0</v>
      </c>
      <c r="J666" s="39">
        <v>5954</v>
      </c>
      <c r="K666" s="39">
        <v>0</v>
      </c>
      <c r="L666" s="39">
        <v>5954</v>
      </c>
      <c r="M666" s="39">
        <v>0</v>
      </c>
      <c r="N666" s="39">
        <v>5056.9799999999996</v>
      </c>
      <c r="O666" s="39">
        <f t="shared" si="31"/>
        <v>5056.9799999999996</v>
      </c>
      <c r="P666" s="39">
        <v>0</v>
      </c>
      <c r="Q666" s="40">
        <f t="shared" si="29"/>
        <v>0</v>
      </c>
      <c r="R666" s="40">
        <f t="shared" si="30"/>
        <v>0</v>
      </c>
    </row>
    <row r="667" spans="1:18" ht="21">
      <c r="D667" s="37" t="s">
        <v>145</v>
      </c>
      <c r="G667" s="38" t="s">
        <v>194</v>
      </c>
      <c r="H667" s="39">
        <v>0</v>
      </c>
      <c r="I667" s="39">
        <v>4111.6000000000004</v>
      </c>
      <c r="J667" s="39">
        <v>4111.6000000000004</v>
      </c>
      <c r="K667" s="39">
        <v>4111.6000000000004</v>
      </c>
      <c r="L667" s="39">
        <v>4111.6000000000004</v>
      </c>
      <c r="M667" s="39">
        <v>0</v>
      </c>
      <c r="N667" s="39">
        <v>4111.6000000000004</v>
      </c>
      <c r="O667" s="39">
        <f t="shared" si="31"/>
        <v>0</v>
      </c>
      <c r="P667" s="39">
        <v>4111.6000000000004</v>
      </c>
      <c r="Q667" s="40">
        <f t="shared" si="29"/>
        <v>100</v>
      </c>
      <c r="R667" s="40">
        <f t="shared" si="30"/>
        <v>100</v>
      </c>
    </row>
    <row r="668" spans="1:18">
      <c r="E668" s="37" t="s">
        <v>140</v>
      </c>
      <c r="G668" s="38" t="s">
        <v>141</v>
      </c>
      <c r="H668" s="39">
        <v>0</v>
      </c>
      <c r="I668" s="39">
        <v>0</v>
      </c>
      <c r="J668" s="39">
        <v>4111.6000000000004</v>
      </c>
      <c r="K668" s="39">
        <v>4111.6000000000004</v>
      </c>
      <c r="L668" s="39">
        <v>4111.6000000000004</v>
      </c>
      <c r="M668" s="39">
        <v>0</v>
      </c>
      <c r="N668" s="39">
        <v>4111.6000000000004</v>
      </c>
      <c r="O668" s="39">
        <f t="shared" si="31"/>
        <v>0</v>
      </c>
      <c r="P668" s="39">
        <v>4111.6000000000004</v>
      </c>
      <c r="Q668" s="40">
        <f t="shared" si="29"/>
        <v>100</v>
      </c>
      <c r="R668" s="40">
        <f t="shared" si="30"/>
        <v>100</v>
      </c>
    </row>
    <row r="669" spans="1:18" ht="21">
      <c r="F669" s="37" t="s">
        <v>195</v>
      </c>
      <c r="G669" s="38" t="s">
        <v>196</v>
      </c>
      <c r="H669" s="39">
        <v>0</v>
      </c>
      <c r="I669" s="39">
        <v>0</v>
      </c>
      <c r="J669" s="39">
        <v>4111.6000000000004</v>
      </c>
      <c r="K669" s="39">
        <v>4111.6000000000004</v>
      </c>
      <c r="L669" s="39">
        <v>4111.6000000000004</v>
      </c>
      <c r="M669" s="39">
        <v>0</v>
      </c>
      <c r="N669" s="39">
        <v>4111.6000000000004</v>
      </c>
      <c r="O669" s="39">
        <f t="shared" si="31"/>
        <v>0</v>
      </c>
      <c r="P669" s="39">
        <v>4111.6000000000004</v>
      </c>
      <c r="Q669" s="40">
        <f t="shared" si="29"/>
        <v>100</v>
      </c>
      <c r="R669" s="40">
        <f t="shared" si="30"/>
        <v>100</v>
      </c>
    </row>
    <row r="670" spans="1:18" ht="22.5">
      <c r="A670" s="33" t="s">
        <v>88</v>
      </c>
      <c r="B670" s="33"/>
      <c r="C670" s="33"/>
      <c r="D670" s="33"/>
      <c r="E670" s="33"/>
      <c r="F670" s="33"/>
      <c r="G670" s="34" t="s">
        <v>352</v>
      </c>
      <c r="H670" s="35">
        <v>20595</v>
      </c>
      <c r="I670" s="35">
        <v>20595</v>
      </c>
      <c r="J670" s="35">
        <v>620595</v>
      </c>
      <c r="K670" s="35">
        <v>175808</v>
      </c>
      <c r="L670" s="35">
        <v>620595</v>
      </c>
      <c r="M670" s="35">
        <v>0</v>
      </c>
      <c r="N670" s="35">
        <v>177615.73970000001</v>
      </c>
      <c r="O670" s="35">
        <f t="shared" si="31"/>
        <v>1808.4152000000176</v>
      </c>
      <c r="P670" s="35">
        <v>175807.32449999999</v>
      </c>
      <c r="Q670" s="36">
        <f t="shared" si="29"/>
        <v>99.999615774026211</v>
      </c>
      <c r="R670" s="36">
        <f t="shared" si="30"/>
        <v>28.328833538781328</v>
      </c>
    </row>
    <row r="671" spans="1:18">
      <c r="B671" s="37" t="s">
        <v>25</v>
      </c>
      <c r="G671" s="38" t="s">
        <v>353</v>
      </c>
      <c r="H671" s="39">
        <v>20595</v>
      </c>
      <c r="I671" s="39">
        <v>20595</v>
      </c>
      <c r="J671" s="39">
        <v>620595</v>
      </c>
      <c r="K671" s="39">
        <v>175808</v>
      </c>
      <c r="L671" s="39">
        <v>620595</v>
      </c>
      <c r="M671" s="39">
        <v>0</v>
      </c>
      <c r="N671" s="39">
        <v>177615.73970000001</v>
      </c>
      <c r="O671" s="39">
        <f t="shared" si="31"/>
        <v>1808.4152000000176</v>
      </c>
      <c r="P671" s="39">
        <v>175807.32449999999</v>
      </c>
      <c r="Q671" s="40">
        <f t="shared" si="29"/>
        <v>99.999615774026211</v>
      </c>
      <c r="R671" s="40">
        <f t="shared" si="30"/>
        <v>28.328833538781328</v>
      </c>
    </row>
    <row r="672" spans="1:18" ht="21">
      <c r="C672" s="37" t="s">
        <v>219</v>
      </c>
      <c r="G672" s="38" t="s">
        <v>220</v>
      </c>
      <c r="H672" s="39">
        <v>20595</v>
      </c>
      <c r="I672" s="39">
        <v>20595</v>
      </c>
      <c r="J672" s="39">
        <v>620595</v>
      </c>
      <c r="K672" s="39">
        <v>175808</v>
      </c>
      <c r="L672" s="39">
        <v>620595</v>
      </c>
      <c r="M672" s="39">
        <v>0</v>
      </c>
      <c r="N672" s="39">
        <v>177615.73970000001</v>
      </c>
      <c r="O672" s="39">
        <f t="shared" si="31"/>
        <v>1808.4152000000176</v>
      </c>
      <c r="P672" s="39">
        <v>175807.32449999999</v>
      </c>
      <c r="Q672" s="40">
        <f t="shared" si="29"/>
        <v>99.999615774026211</v>
      </c>
      <c r="R672" s="40">
        <f t="shared" si="30"/>
        <v>28.328833538781328</v>
      </c>
    </row>
    <row r="673" spans="1:18">
      <c r="D673" s="37" t="s">
        <v>182</v>
      </c>
      <c r="G673" s="38" t="s">
        <v>354</v>
      </c>
      <c r="H673" s="39">
        <v>20595</v>
      </c>
      <c r="I673" s="39">
        <v>20595</v>
      </c>
      <c r="J673" s="39">
        <v>620595</v>
      </c>
      <c r="K673" s="39">
        <v>175808</v>
      </c>
      <c r="L673" s="39">
        <v>620595</v>
      </c>
      <c r="M673" s="39">
        <v>0</v>
      </c>
      <c r="N673" s="39">
        <v>177615.73970000001</v>
      </c>
      <c r="O673" s="39">
        <f t="shared" si="31"/>
        <v>1808.4152000000176</v>
      </c>
      <c r="P673" s="39">
        <v>175807.32449999999</v>
      </c>
      <c r="Q673" s="40">
        <f t="shared" si="29"/>
        <v>99.999615774026211</v>
      </c>
      <c r="R673" s="40">
        <f t="shared" si="30"/>
        <v>28.328833538781328</v>
      </c>
    </row>
    <row r="674" spans="1:18">
      <c r="E674" s="37" t="s">
        <v>140</v>
      </c>
      <c r="G674" s="38" t="s">
        <v>141</v>
      </c>
      <c r="H674" s="39">
        <v>0</v>
      </c>
      <c r="I674" s="39">
        <v>0</v>
      </c>
      <c r="J674" s="39">
        <v>20595</v>
      </c>
      <c r="K674" s="39">
        <v>2115</v>
      </c>
      <c r="L674" s="39">
        <v>20595</v>
      </c>
      <c r="M674" s="39">
        <v>0</v>
      </c>
      <c r="N674" s="39">
        <v>3923.4151999999999</v>
      </c>
      <c r="O674" s="39">
        <f t="shared" si="31"/>
        <v>1808.4151999999999</v>
      </c>
      <c r="P674" s="39">
        <v>2115</v>
      </c>
      <c r="Q674" s="40">
        <f t="shared" si="29"/>
        <v>100</v>
      </c>
      <c r="R674" s="40">
        <f t="shared" si="30"/>
        <v>10.269482884195194</v>
      </c>
    </row>
    <row r="675" spans="1:18" ht="21">
      <c r="F675" s="37" t="s">
        <v>223</v>
      </c>
      <c r="G675" s="38" t="s">
        <v>224</v>
      </c>
      <c r="H675" s="39">
        <v>0</v>
      </c>
      <c r="I675" s="39">
        <v>0</v>
      </c>
      <c r="J675" s="39">
        <v>20595</v>
      </c>
      <c r="K675" s="39">
        <v>2115</v>
      </c>
      <c r="L675" s="39">
        <v>20595</v>
      </c>
      <c r="M675" s="39">
        <v>0</v>
      </c>
      <c r="N675" s="39">
        <v>3923.41516</v>
      </c>
      <c r="O675" s="39">
        <f t="shared" si="31"/>
        <v>1808.41516</v>
      </c>
      <c r="P675" s="39">
        <v>2115</v>
      </c>
      <c r="Q675" s="40">
        <f t="shared" si="29"/>
        <v>100</v>
      </c>
      <c r="R675" s="40">
        <f t="shared" si="30"/>
        <v>10.269482884195194</v>
      </c>
    </row>
    <row r="676" spans="1:18" ht="31.5">
      <c r="E676" s="37" t="s">
        <v>236</v>
      </c>
      <c r="G676" s="38" t="s">
        <v>355</v>
      </c>
      <c r="H676" s="39">
        <v>0</v>
      </c>
      <c r="I676" s="39">
        <v>0</v>
      </c>
      <c r="J676" s="39">
        <v>600000</v>
      </c>
      <c r="K676" s="39">
        <v>173693</v>
      </c>
      <c r="L676" s="39">
        <v>600000</v>
      </c>
      <c r="M676" s="39">
        <v>0</v>
      </c>
      <c r="N676" s="39">
        <v>173692.32449999999</v>
      </c>
      <c r="O676" s="39">
        <f t="shared" si="31"/>
        <v>0</v>
      </c>
      <c r="P676" s="39">
        <v>173692.32449999999</v>
      </c>
      <c r="Q676" s="40">
        <f t="shared" si="29"/>
        <v>99.999611095438496</v>
      </c>
      <c r="R676" s="40">
        <f t="shared" si="30"/>
        <v>28.948720749999996</v>
      </c>
    </row>
    <row r="677" spans="1:18" ht="31.5">
      <c r="F677" s="37" t="s">
        <v>356</v>
      </c>
      <c r="G677" s="38" t="s">
        <v>357</v>
      </c>
      <c r="H677" s="39">
        <v>0</v>
      </c>
      <c r="I677" s="39">
        <v>0</v>
      </c>
      <c r="J677" s="39">
        <v>600000</v>
      </c>
      <c r="K677" s="39">
        <v>173693</v>
      </c>
      <c r="L677" s="39">
        <v>600000</v>
      </c>
      <c r="M677" s="39">
        <v>0</v>
      </c>
      <c r="N677" s="39">
        <v>173692.32451000001</v>
      </c>
      <c r="O677" s="39">
        <f t="shared" si="31"/>
        <v>0</v>
      </c>
      <c r="P677" s="39">
        <v>173692.32451000001</v>
      </c>
      <c r="Q677" s="40">
        <f t="shared" si="29"/>
        <v>99.999611101195796</v>
      </c>
      <c r="R677" s="40">
        <f t="shared" si="30"/>
        <v>28.948720751666666</v>
      </c>
    </row>
    <row r="678" spans="1:18" ht="67.5">
      <c r="A678" s="33" t="s">
        <v>74</v>
      </c>
      <c r="B678" s="33"/>
      <c r="C678" s="33"/>
      <c r="D678" s="33"/>
      <c r="E678" s="33"/>
      <c r="F678" s="33"/>
      <c r="G678" s="34" t="s">
        <v>358</v>
      </c>
      <c r="H678" s="35">
        <v>32853</v>
      </c>
      <c r="I678" s="35">
        <v>32853</v>
      </c>
      <c r="J678" s="35">
        <v>32853</v>
      </c>
      <c r="K678" s="35">
        <v>4219.2</v>
      </c>
      <c r="L678" s="35">
        <v>32853</v>
      </c>
      <c r="M678" s="35">
        <v>0</v>
      </c>
      <c r="N678" s="35">
        <v>4219.1477999999997</v>
      </c>
      <c r="O678" s="35">
        <f t="shared" si="31"/>
        <v>0</v>
      </c>
      <c r="P678" s="35">
        <v>4219.1477999999997</v>
      </c>
      <c r="Q678" s="36">
        <f t="shared" si="29"/>
        <v>99.998762798634814</v>
      </c>
      <c r="R678" s="36">
        <f t="shared" si="30"/>
        <v>12.842503880924117</v>
      </c>
    </row>
    <row r="679" spans="1:18" ht="42">
      <c r="B679" s="37" t="s">
        <v>212</v>
      </c>
      <c r="G679" s="38" t="s">
        <v>359</v>
      </c>
      <c r="H679" s="39">
        <v>32853</v>
      </c>
      <c r="I679" s="39">
        <v>32853</v>
      </c>
      <c r="J679" s="39">
        <v>32853</v>
      </c>
      <c r="K679" s="39">
        <v>4219.2</v>
      </c>
      <c r="L679" s="39">
        <v>32853</v>
      </c>
      <c r="M679" s="39">
        <v>0</v>
      </c>
      <c r="N679" s="39">
        <v>4219.1477999999997</v>
      </c>
      <c r="O679" s="39">
        <f t="shared" si="31"/>
        <v>0</v>
      </c>
      <c r="P679" s="39">
        <v>4219.1477999999997</v>
      </c>
      <c r="Q679" s="40">
        <f t="shared" si="29"/>
        <v>99.998762798634814</v>
      </c>
      <c r="R679" s="40">
        <f t="shared" si="30"/>
        <v>12.842503880924117</v>
      </c>
    </row>
    <row r="680" spans="1:18" ht="21">
      <c r="C680" s="37" t="s">
        <v>204</v>
      </c>
      <c r="G680" s="38" t="s">
        <v>205</v>
      </c>
      <c r="H680" s="39">
        <v>32853</v>
      </c>
      <c r="I680" s="39">
        <v>32853</v>
      </c>
      <c r="J680" s="39">
        <v>32853</v>
      </c>
      <c r="K680" s="39">
        <v>4219.2</v>
      </c>
      <c r="L680" s="39">
        <v>32853</v>
      </c>
      <c r="M680" s="39">
        <v>0</v>
      </c>
      <c r="N680" s="39">
        <v>4219.1477999999997</v>
      </c>
      <c r="O680" s="39">
        <f t="shared" si="31"/>
        <v>0</v>
      </c>
      <c r="P680" s="39">
        <v>4219.1477999999997</v>
      </c>
      <c r="Q680" s="40">
        <f t="shared" si="29"/>
        <v>99.998762798634814</v>
      </c>
      <c r="R680" s="40">
        <f t="shared" si="30"/>
        <v>12.842503880924117</v>
      </c>
    </row>
    <row r="681" spans="1:18" ht="21">
      <c r="D681" s="37" t="s">
        <v>360</v>
      </c>
      <c r="G681" s="38" t="s">
        <v>361</v>
      </c>
      <c r="H681" s="39">
        <v>32853</v>
      </c>
      <c r="I681" s="39">
        <v>32853</v>
      </c>
      <c r="J681" s="39">
        <v>32853</v>
      </c>
      <c r="K681" s="39">
        <v>4219.2</v>
      </c>
      <c r="L681" s="39">
        <v>32853</v>
      </c>
      <c r="M681" s="39">
        <v>0</v>
      </c>
      <c r="N681" s="39">
        <v>4219.1477999999997</v>
      </c>
      <c r="O681" s="39">
        <f t="shared" si="31"/>
        <v>0</v>
      </c>
      <c r="P681" s="39">
        <v>4219.1477999999997</v>
      </c>
      <c r="Q681" s="40">
        <f t="shared" si="29"/>
        <v>99.998762798634814</v>
      </c>
      <c r="R681" s="40">
        <f t="shared" si="30"/>
        <v>12.842503880924117</v>
      </c>
    </row>
    <row r="682" spans="1:18">
      <c r="E682" s="37" t="s">
        <v>140</v>
      </c>
      <c r="G682" s="38" t="s">
        <v>141</v>
      </c>
      <c r="H682" s="39">
        <v>0</v>
      </c>
      <c r="I682" s="39">
        <v>0</v>
      </c>
      <c r="J682" s="39">
        <v>32853</v>
      </c>
      <c r="K682" s="39">
        <v>4219.2</v>
      </c>
      <c r="L682" s="39">
        <v>32853</v>
      </c>
      <c r="M682" s="39">
        <v>0</v>
      </c>
      <c r="N682" s="39">
        <v>4219.1477999999997</v>
      </c>
      <c r="O682" s="39">
        <f t="shared" si="31"/>
        <v>0</v>
      </c>
      <c r="P682" s="39">
        <v>4219.1477999999997</v>
      </c>
      <c r="Q682" s="40">
        <f t="shared" si="29"/>
        <v>99.998762798634814</v>
      </c>
      <c r="R682" s="40">
        <f t="shared" si="30"/>
        <v>12.842503880924117</v>
      </c>
    </row>
    <row r="683" spans="1:18">
      <c r="F683" s="37" t="s">
        <v>166</v>
      </c>
      <c r="G683" s="38" t="s">
        <v>167</v>
      </c>
      <c r="H683" s="39">
        <v>0</v>
      </c>
      <c r="I683" s="39">
        <v>0</v>
      </c>
      <c r="J683" s="39">
        <v>21468</v>
      </c>
      <c r="K683" s="39">
        <v>2149.1999999999998</v>
      </c>
      <c r="L683" s="39">
        <v>21468</v>
      </c>
      <c r="M683" s="39">
        <v>0</v>
      </c>
      <c r="N683" s="39">
        <v>2149.1478299999999</v>
      </c>
      <c r="O683" s="39">
        <f t="shared" si="31"/>
        <v>0</v>
      </c>
      <c r="P683" s="39">
        <v>2149.1478299999999</v>
      </c>
      <c r="Q683" s="40">
        <f t="shared" si="29"/>
        <v>99.997572585147964</v>
      </c>
      <c r="R683" s="40">
        <f t="shared" si="30"/>
        <v>10.010936416992733</v>
      </c>
    </row>
    <row r="684" spans="1:18">
      <c r="F684" s="37" t="s">
        <v>253</v>
      </c>
      <c r="G684" s="38" t="s">
        <v>254</v>
      </c>
      <c r="H684" s="39">
        <v>0</v>
      </c>
      <c r="I684" s="39">
        <v>0</v>
      </c>
      <c r="J684" s="39">
        <v>11385</v>
      </c>
      <c r="K684" s="39">
        <v>2070</v>
      </c>
      <c r="L684" s="39">
        <v>11385</v>
      </c>
      <c r="M684" s="39">
        <v>0</v>
      </c>
      <c r="N684" s="39">
        <v>2070</v>
      </c>
      <c r="O684" s="39">
        <f t="shared" si="31"/>
        <v>0</v>
      </c>
      <c r="P684" s="39">
        <v>2070</v>
      </c>
      <c r="Q684" s="40">
        <f t="shared" si="29"/>
        <v>100</v>
      </c>
      <c r="R684" s="40">
        <f t="shared" si="30"/>
        <v>18.181818181818183</v>
      </c>
    </row>
    <row r="685" spans="1:18" ht="45">
      <c r="A685" s="33" t="s">
        <v>30</v>
      </c>
      <c r="B685" s="33"/>
      <c r="C685" s="33"/>
      <c r="D685" s="33"/>
      <c r="E685" s="33"/>
      <c r="F685" s="33"/>
      <c r="G685" s="34" t="s">
        <v>362</v>
      </c>
      <c r="H685" s="35">
        <v>245185</v>
      </c>
      <c r="I685" s="35">
        <v>246736.4</v>
      </c>
      <c r="J685" s="35">
        <v>246736.4</v>
      </c>
      <c r="K685" s="35">
        <v>51093.5</v>
      </c>
      <c r="L685" s="35">
        <v>246736.4</v>
      </c>
      <c r="M685" s="35">
        <v>0</v>
      </c>
      <c r="N685" s="35">
        <v>144502.10399999999</v>
      </c>
      <c r="O685" s="35">
        <f t="shared" si="31"/>
        <v>93532.345099999991</v>
      </c>
      <c r="P685" s="35">
        <v>50969.758900000001</v>
      </c>
      <c r="Q685" s="36">
        <f t="shared" si="29"/>
        <v>99.757814399091856</v>
      </c>
      <c r="R685" s="36">
        <f t="shared" si="30"/>
        <v>20.657575817755305</v>
      </c>
    </row>
    <row r="686" spans="1:18" ht="21">
      <c r="B686" s="37" t="s">
        <v>32</v>
      </c>
      <c r="G686" s="38" t="s">
        <v>363</v>
      </c>
      <c r="H686" s="39">
        <v>245185</v>
      </c>
      <c r="I686" s="39">
        <v>246736.4</v>
      </c>
      <c r="J686" s="39">
        <v>246736.4</v>
      </c>
      <c r="K686" s="39">
        <v>51093.5</v>
      </c>
      <c r="L686" s="39">
        <v>246736.4</v>
      </c>
      <c r="M686" s="39">
        <v>0</v>
      </c>
      <c r="N686" s="39">
        <v>144502.10399999999</v>
      </c>
      <c r="O686" s="39">
        <f t="shared" si="31"/>
        <v>93532.345099999991</v>
      </c>
      <c r="P686" s="39">
        <v>50969.758900000001</v>
      </c>
      <c r="Q686" s="40">
        <f t="shared" si="29"/>
        <v>99.757814399091856</v>
      </c>
      <c r="R686" s="40">
        <f t="shared" si="30"/>
        <v>20.657575817755305</v>
      </c>
    </row>
    <row r="687" spans="1:18" ht="21">
      <c r="C687" s="37" t="s">
        <v>219</v>
      </c>
      <c r="G687" s="38" t="s">
        <v>220</v>
      </c>
      <c r="H687" s="39">
        <v>73846</v>
      </c>
      <c r="I687" s="39">
        <v>75397.399999999994</v>
      </c>
      <c r="J687" s="39">
        <v>75397.399999999994</v>
      </c>
      <c r="K687" s="39">
        <v>29913.5</v>
      </c>
      <c r="L687" s="39">
        <v>75397.399999999994</v>
      </c>
      <c r="M687" s="39">
        <v>0</v>
      </c>
      <c r="N687" s="39">
        <v>32002.103999999999</v>
      </c>
      <c r="O687" s="39">
        <f t="shared" si="31"/>
        <v>2212.3450999999986</v>
      </c>
      <c r="P687" s="39">
        <v>29789.758900000001</v>
      </c>
      <c r="Q687" s="40">
        <f t="shared" si="29"/>
        <v>99.586336938171726</v>
      </c>
      <c r="R687" s="40">
        <f t="shared" si="30"/>
        <v>39.510326483406594</v>
      </c>
    </row>
    <row r="688" spans="1:18" ht="31.5">
      <c r="D688" s="37" t="s">
        <v>138</v>
      </c>
      <c r="G688" s="38" t="s">
        <v>364</v>
      </c>
      <c r="H688" s="39">
        <v>73846</v>
      </c>
      <c r="I688" s="39">
        <v>75397.399999999994</v>
      </c>
      <c r="J688" s="39">
        <v>75397.399999999994</v>
      </c>
      <c r="K688" s="39">
        <v>29913.5</v>
      </c>
      <c r="L688" s="39">
        <v>75397.399999999994</v>
      </c>
      <c r="M688" s="39">
        <v>0</v>
      </c>
      <c r="N688" s="39">
        <v>32002.103999999999</v>
      </c>
      <c r="O688" s="39">
        <f t="shared" si="31"/>
        <v>2212.3450999999986</v>
      </c>
      <c r="P688" s="39">
        <v>29789.758900000001</v>
      </c>
      <c r="Q688" s="40">
        <f t="shared" si="29"/>
        <v>99.586336938171726</v>
      </c>
      <c r="R688" s="40">
        <f t="shared" si="30"/>
        <v>39.510326483406594</v>
      </c>
    </row>
    <row r="689" spans="3:18">
      <c r="E689" s="37" t="s">
        <v>140</v>
      </c>
      <c r="G689" s="38" t="s">
        <v>141</v>
      </c>
      <c r="H689" s="39">
        <v>0</v>
      </c>
      <c r="I689" s="39">
        <v>0</v>
      </c>
      <c r="J689" s="39">
        <v>75397.399999999994</v>
      </c>
      <c r="K689" s="39">
        <v>29913.5</v>
      </c>
      <c r="L689" s="39">
        <v>75397.399999999994</v>
      </c>
      <c r="M689" s="39">
        <v>0</v>
      </c>
      <c r="N689" s="39">
        <v>32002.103999999999</v>
      </c>
      <c r="O689" s="39">
        <f t="shared" si="31"/>
        <v>2212.3450999999986</v>
      </c>
      <c r="P689" s="39">
        <v>29789.758900000001</v>
      </c>
      <c r="Q689" s="40">
        <f t="shared" si="29"/>
        <v>99.586336938171726</v>
      </c>
      <c r="R689" s="40">
        <f t="shared" si="30"/>
        <v>39.510326483406594</v>
      </c>
    </row>
    <row r="690" spans="3:18">
      <c r="F690" s="37" t="s">
        <v>142</v>
      </c>
      <c r="G690" s="38" t="s">
        <v>143</v>
      </c>
      <c r="H690" s="39">
        <v>0</v>
      </c>
      <c r="I690" s="39">
        <v>0</v>
      </c>
      <c r="J690" s="39">
        <v>32391.7</v>
      </c>
      <c r="K690" s="39">
        <v>12092.9</v>
      </c>
      <c r="L690" s="39">
        <v>32391.7</v>
      </c>
      <c r="M690" s="39">
        <v>0</v>
      </c>
      <c r="N690" s="39">
        <v>12092.886</v>
      </c>
      <c r="O690" s="39">
        <f t="shared" si="31"/>
        <v>0</v>
      </c>
      <c r="P690" s="39">
        <v>12092.886</v>
      </c>
      <c r="Q690" s="40">
        <f t="shared" si="29"/>
        <v>99.99988422958927</v>
      </c>
      <c r="R690" s="40">
        <f t="shared" si="30"/>
        <v>37.333285996103946</v>
      </c>
    </row>
    <row r="691" spans="3:18">
      <c r="F691" s="37" t="s">
        <v>136</v>
      </c>
      <c r="G691" s="38" t="s">
        <v>144</v>
      </c>
      <c r="H691" s="39">
        <v>0</v>
      </c>
      <c r="I691" s="39">
        <v>0</v>
      </c>
      <c r="J691" s="39">
        <v>6112.1</v>
      </c>
      <c r="K691" s="39">
        <v>4268.6000000000004</v>
      </c>
      <c r="L691" s="39">
        <v>6112.1</v>
      </c>
      <c r="M691" s="39">
        <v>0</v>
      </c>
      <c r="N691" s="39">
        <v>4268.5213100000001</v>
      </c>
      <c r="O691" s="39">
        <f t="shared" si="31"/>
        <v>0</v>
      </c>
      <c r="P691" s="39">
        <v>4268.5213100000001</v>
      </c>
      <c r="Q691" s="40">
        <f t="shared" si="29"/>
        <v>99.99815653844351</v>
      </c>
      <c r="R691" s="40">
        <f t="shared" si="30"/>
        <v>69.837229593756646</v>
      </c>
    </row>
    <row r="692" spans="3:18">
      <c r="F692" s="37" t="s">
        <v>145</v>
      </c>
      <c r="G692" s="38" t="s">
        <v>146</v>
      </c>
      <c r="H692" s="39">
        <v>0</v>
      </c>
      <c r="I692" s="39">
        <v>0</v>
      </c>
      <c r="J692" s="39">
        <v>4857.8999999999996</v>
      </c>
      <c r="K692" s="39">
        <v>2367.9</v>
      </c>
      <c r="L692" s="39">
        <v>4857.8999999999996</v>
      </c>
      <c r="M692" s="39">
        <v>0</v>
      </c>
      <c r="N692" s="39">
        <v>2367.8739999999998</v>
      </c>
      <c r="O692" s="39">
        <f t="shared" si="31"/>
        <v>0</v>
      </c>
      <c r="P692" s="39">
        <v>2367.8739999999998</v>
      </c>
      <c r="Q692" s="40">
        <f t="shared" si="29"/>
        <v>99.998901980657948</v>
      </c>
      <c r="R692" s="40">
        <f t="shared" si="30"/>
        <v>48.74274892443237</v>
      </c>
    </row>
    <row r="693" spans="3:18">
      <c r="F693" s="37" t="s">
        <v>147</v>
      </c>
      <c r="G693" s="38" t="s">
        <v>39</v>
      </c>
      <c r="H693" s="39">
        <v>0</v>
      </c>
      <c r="I693" s="39">
        <v>0</v>
      </c>
      <c r="J693" s="39">
        <v>1932.7</v>
      </c>
      <c r="K693" s="39">
        <v>956.2</v>
      </c>
      <c r="L693" s="39">
        <v>1932.7</v>
      </c>
      <c r="M693" s="39">
        <v>0</v>
      </c>
      <c r="N693" s="39">
        <v>956.19100000000003</v>
      </c>
      <c r="O693" s="39">
        <f t="shared" si="31"/>
        <v>0</v>
      </c>
      <c r="P693" s="39">
        <v>956.19100000000003</v>
      </c>
      <c r="Q693" s="40">
        <f t="shared" si="29"/>
        <v>99.999058774315003</v>
      </c>
      <c r="R693" s="40">
        <f t="shared" si="30"/>
        <v>49.47436229109536</v>
      </c>
    </row>
    <row r="694" spans="3:18" ht="31.5">
      <c r="F694" s="37" t="s">
        <v>148</v>
      </c>
      <c r="G694" s="38" t="s">
        <v>149</v>
      </c>
      <c r="H694" s="39">
        <v>0</v>
      </c>
      <c r="I694" s="39">
        <v>0</v>
      </c>
      <c r="J694" s="39">
        <v>979.2</v>
      </c>
      <c r="K694" s="39">
        <v>444.3</v>
      </c>
      <c r="L694" s="39">
        <v>979.2</v>
      </c>
      <c r="M694" s="39">
        <v>0</v>
      </c>
      <c r="N694" s="39">
        <v>439.91</v>
      </c>
      <c r="O694" s="39">
        <f t="shared" si="31"/>
        <v>0</v>
      </c>
      <c r="P694" s="39">
        <v>439.91</v>
      </c>
      <c r="Q694" s="40">
        <f t="shared" si="29"/>
        <v>99.011928876884994</v>
      </c>
      <c r="R694" s="40">
        <f t="shared" si="30"/>
        <v>44.92544934640523</v>
      </c>
    </row>
    <row r="695" spans="3:18" ht="21">
      <c r="F695" s="37" t="s">
        <v>152</v>
      </c>
      <c r="G695" s="38" t="s">
        <v>153</v>
      </c>
      <c r="H695" s="39">
        <v>0</v>
      </c>
      <c r="I695" s="39">
        <v>0</v>
      </c>
      <c r="J695" s="39">
        <v>1011.9</v>
      </c>
      <c r="K695" s="39">
        <v>398.5</v>
      </c>
      <c r="L695" s="39">
        <v>1011.9</v>
      </c>
      <c r="M695" s="39">
        <v>0</v>
      </c>
      <c r="N695" s="39">
        <v>398.41300000000001</v>
      </c>
      <c r="O695" s="39">
        <f t="shared" si="31"/>
        <v>0</v>
      </c>
      <c r="P695" s="39">
        <v>398.41300000000001</v>
      </c>
      <c r="Q695" s="40">
        <f t="shared" si="29"/>
        <v>99.978168130489337</v>
      </c>
      <c r="R695" s="40">
        <f t="shared" si="30"/>
        <v>39.372764107125214</v>
      </c>
    </row>
    <row r="696" spans="3:18">
      <c r="F696" s="37" t="s">
        <v>154</v>
      </c>
      <c r="G696" s="38" t="s">
        <v>155</v>
      </c>
      <c r="H696" s="39">
        <v>0</v>
      </c>
      <c r="I696" s="39">
        <v>0</v>
      </c>
      <c r="J696" s="39">
        <v>11074.7</v>
      </c>
      <c r="K696" s="39">
        <v>3818.1</v>
      </c>
      <c r="L696" s="39">
        <v>11074.7</v>
      </c>
      <c r="M696" s="39">
        <v>0</v>
      </c>
      <c r="N696" s="39">
        <v>3818.1</v>
      </c>
      <c r="O696" s="39">
        <f t="shared" si="31"/>
        <v>0</v>
      </c>
      <c r="P696" s="39">
        <v>3818.1</v>
      </c>
      <c r="Q696" s="40">
        <f t="shared" si="29"/>
        <v>100</v>
      </c>
      <c r="R696" s="40">
        <f t="shared" si="30"/>
        <v>34.475877450404973</v>
      </c>
    </row>
    <row r="697" spans="3:18" ht="21">
      <c r="F697" s="37" t="s">
        <v>156</v>
      </c>
      <c r="G697" s="38" t="s">
        <v>157</v>
      </c>
      <c r="H697" s="39">
        <v>0</v>
      </c>
      <c r="I697" s="39">
        <v>0</v>
      </c>
      <c r="J697" s="39">
        <v>1268</v>
      </c>
      <c r="K697" s="39">
        <v>409.7</v>
      </c>
      <c r="L697" s="39">
        <v>1268</v>
      </c>
      <c r="M697" s="39">
        <v>0</v>
      </c>
      <c r="N697" s="39">
        <v>409.7</v>
      </c>
      <c r="O697" s="39">
        <f t="shared" si="31"/>
        <v>0</v>
      </c>
      <c r="P697" s="39">
        <v>409.7</v>
      </c>
      <c r="Q697" s="40">
        <f t="shared" si="29"/>
        <v>100</v>
      </c>
      <c r="R697" s="40">
        <f t="shared" si="30"/>
        <v>32.310725552050471</v>
      </c>
    </row>
    <row r="698" spans="3:18">
      <c r="F698" s="37" t="s">
        <v>162</v>
      </c>
      <c r="G698" s="38" t="s">
        <v>163</v>
      </c>
      <c r="H698" s="39">
        <v>0</v>
      </c>
      <c r="I698" s="39">
        <v>0</v>
      </c>
      <c r="J698" s="39">
        <v>1887.4</v>
      </c>
      <c r="K698" s="39">
        <v>418.4</v>
      </c>
      <c r="L698" s="39">
        <v>1887.4</v>
      </c>
      <c r="M698" s="39">
        <v>0</v>
      </c>
      <c r="N698" s="39">
        <v>418.36</v>
      </c>
      <c r="O698" s="39">
        <f t="shared" si="31"/>
        <v>0</v>
      </c>
      <c r="P698" s="39">
        <v>418.36</v>
      </c>
      <c r="Q698" s="40">
        <f t="shared" si="29"/>
        <v>99.990439770554502</v>
      </c>
      <c r="R698" s="40">
        <f t="shared" si="30"/>
        <v>22.165942566493587</v>
      </c>
    </row>
    <row r="699" spans="3:18">
      <c r="F699" s="37" t="s">
        <v>164</v>
      </c>
      <c r="G699" s="38" t="s">
        <v>165</v>
      </c>
      <c r="H699" s="39">
        <v>0</v>
      </c>
      <c r="I699" s="39">
        <v>0</v>
      </c>
      <c r="J699" s="39">
        <v>963.9</v>
      </c>
      <c r="K699" s="39">
        <v>242.9</v>
      </c>
      <c r="L699" s="39">
        <v>963.9</v>
      </c>
      <c r="M699" s="39">
        <v>0</v>
      </c>
      <c r="N699" s="39">
        <v>644.35195999999996</v>
      </c>
      <c r="O699" s="39">
        <f t="shared" si="31"/>
        <v>435.15005999999994</v>
      </c>
      <c r="P699" s="39">
        <v>209.20189999999999</v>
      </c>
      <c r="Q699" s="40">
        <f t="shared" si="29"/>
        <v>86.12675998353231</v>
      </c>
      <c r="R699" s="40">
        <f t="shared" si="30"/>
        <v>21.703693329183526</v>
      </c>
    </row>
    <row r="700" spans="3:18">
      <c r="F700" s="37" t="s">
        <v>166</v>
      </c>
      <c r="G700" s="38" t="s">
        <v>167</v>
      </c>
      <c r="H700" s="39">
        <v>0</v>
      </c>
      <c r="I700" s="39">
        <v>0</v>
      </c>
      <c r="J700" s="39">
        <v>9839</v>
      </c>
      <c r="K700" s="39">
        <v>1564.5</v>
      </c>
      <c r="L700" s="39">
        <v>9839</v>
      </c>
      <c r="M700" s="39">
        <v>0</v>
      </c>
      <c r="N700" s="39">
        <v>3256.3436999999999</v>
      </c>
      <c r="O700" s="39">
        <f t="shared" si="31"/>
        <v>1777.1949999999999</v>
      </c>
      <c r="P700" s="39">
        <v>1479.1487</v>
      </c>
      <c r="Q700" s="40">
        <f t="shared" si="29"/>
        <v>94.544499840204537</v>
      </c>
      <c r="R700" s="40">
        <f t="shared" si="30"/>
        <v>15.033526781176947</v>
      </c>
    </row>
    <row r="701" spans="3:18" ht="21">
      <c r="F701" s="37" t="s">
        <v>231</v>
      </c>
      <c r="G701" s="38" t="s">
        <v>232</v>
      </c>
      <c r="H701" s="39">
        <v>0</v>
      </c>
      <c r="I701" s="39">
        <v>0</v>
      </c>
      <c r="J701" s="39">
        <v>2747.5</v>
      </c>
      <c r="K701" s="39">
        <v>2747.5</v>
      </c>
      <c r="L701" s="39">
        <v>2747.5</v>
      </c>
      <c r="M701" s="39">
        <v>0</v>
      </c>
      <c r="N701" s="39">
        <v>2747.453</v>
      </c>
      <c r="O701" s="39">
        <f t="shared" si="31"/>
        <v>0</v>
      </c>
      <c r="P701" s="39">
        <v>2747.453</v>
      </c>
      <c r="Q701" s="40">
        <f t="shared" si="29"/>
        <v>99.998289353958143</v>
      </c>
      <c r="R701" s="40">
        <f t="shared" si="30"/>
        <v>99.998289353958143</v>
      </c>
    </row>
    <row r="702" spans="3:18">
      <c r="F702" s="37" t="s">
        <v>170</v>
      </c>
      <c r="G702" s="38" t="s">
        <v>171</v>
      </c>
      <c r="H702" s="39">
        <v>0</v>
      </c>
      <c r="I702" s="39">
        <v>0</v>
      </c>
      <c r="J702" s="39">
        <v>20</v>
      </c>
      <c r="K702" s="39">
        <v>0</v>
      </c>
      <c r="L702" s="39">
        <v>20</v>
      </c>
      <c r="M702" s="39">
        <v>0</v>
      </c>
      <c r="N702" s="39">
        <v>0</v>
      </c>
      <c r="O702" s="39">
        <f t="shared" si="31"/>
        <v>0</v>
      </c>
      <c r="P702" s="39">
        <v>0</v>
      </c>
      <c r="Q702" s="40">
        <f t="shared" si="29"/>
        <v>0</v>
      </c>
      <c r="R702" s="40">
        <f t="shared" si="30"/>
        <v>0</v>
      </c>
    </row>
    <row r="703" spans="3:18">
      <c r="F703" s="37" t="s">
        <v>178</v>
      </c>
      <c r="G703" s="38" t="s">
        <v>179</v>
      </c>
      <c r="H703" s="39">
        <v>0</v>
      </c>
      <c r="I703" s="39">
        <v>0</v>
      </c>
      <c r="J703" s="39">
        <v>311.39999999999998</v>
      </c>
      <c r="K703" s="39">
        <v>184</v>
      </c>
      <c r="L703" s="39">
        <v>311.39999999999998</v>
      </c>
      <c r="M703" s="39">
        <v>0</v>
      </c>
      <c r="N703" s="39">
        <v>184</v>
      </c>
      <c r="O703" s="39">
        <f t="shared" si="31"/>
        <v>0</v>
      </c>
      <c r="P703" s="39">
        <v>184</v>
      </c>
      <c r="Q703" s="40">
        <f t="shared" si="29"/>
        <v>100</v>
      </c>
      <c r="R703" s="40">
        <f t="shared" si="30"/>
        <v>59.087989723827882</v>
      </c>
    </row>
    <row r="704" spans="3:18" ht="31.5">
      <c r="C704" s="37" t="s">
        <v>225</v>
      </c>
      <c r="G704" s="38" t="s">
        <v>226</v>
      </c>
      <c r="H704" s="39">
        <v>171339</v>
      </c>
      <c r="I704" s="39">
        <v>171339</v>
      </c>
      <c r="J704" s="39">
        <v>171339</v>
      </c>
      <c r="K704" s="39">
        <v>21180</v>
      </c>
      <c r="L704" s="39">
        <v>171339</v>
      </c>
      <c r="M704" s="39">
        <v>0</v>
      </c>
      <c r="N704" s="39">
        <v>112500</v>
      </c>
      <c r="O704" s="39">
        <f t="shared" si="31"/>
        <v>91320</v>
      </c>
      <c r="P704" s="39">
        <v>21180</v>
      </c>
      <c r="Q704" s="40">
        <f t="shared" si="29"/>
        <v>100</v>
      </c>
      <c r="R704" s="40">
        <f t="shared" si="30"/>
        <v>12.361458862255528</v>
      </c>
    </row>
    <row r="705" spans="1:18" ht="31.5">
      <c r="D705" s="37" t="s">
        <v>259</v>
      </c>
      <c r="G705" s="38" t="s">
        <v>365</v>
      </c>
      <c r="H705" s="39">
        <v>171339</v>
      </c>
      <c r="I705" s="39">
        <v>171339</v>
      </c>
      <c r="J705" s="39">
        <v>171339</v>
      </c>
      <c r="K705" s="39">
        <v>21180</v>
      </c>
      <c r="L705" s="39">
        <v>171339</v>
      </c>
      <c r="M705" s="39">
        <v>0</v>
      </c>
      <c r="N705" s="39">
        <v>112500</v>
      </c>
      <c r="O705" s="39">
        <f t="shared" si="31"/>
        <v>91320</v>
      </c>
      <c r="P705" s="39">
        <v>21180</v>
      </c>
      <c r="Q705" s="40">
        <f t="shared" si="29"/>
        <v>100</v>
      </c>
      <c r="R705" s="40">
        <f t="shared" si="30"/>
        <v>12.361458862255528</v>
      </c>
    </row>
    <row r="706" spans="1:18">
      <c r="E706" s="37" t="s">
        <v>140</v>
      </c>
      <c r="G706" s="38" t="s">
        <v>141</v>
      </c>
      <c r="H706" s="39">
        <v>0</v>
      </c>
      <c r="I706" s="39">
        <v>0</v>
      </c>
      <c r="J706" s="39">
        <v>57100</v>
      </c>
      <c r="K706" s="39">
        <v>0</v>
      </c>
      <c r="L706" s="39">
        <v>57100</v>
      </c>
      <c r="M706" s="39">
        <v>0</v>
      </c>
      <c r="N706" s="39">
        <v>0</v>
      </c>
      <c r="O706" s="39">
        <f t="shared" si="31"/>
        <v>0</v>
      </c>
      <c r="P706" s="39">
        <v>0</v>
      </c>
      <c r="Q706" s="40">
        <f t="shared" si="29"/>
        <v>0</v>
      </c>
      <c r="R706" s="40">
        <f t="shared" si="30"/>
        <v>0</v>
      </c>
    </row>
    <row r="707" spans="1:18">
      <c r="F707" s="37" t="s">
        <v>166</v>
      </c>
      <c r="G707" s="38" t="s">
        <v>167</v>
      </c>
      <c r="H707" s="39">
        <v>0</v>
      </c>
      <c r="I707" s="39">
        <v>0</v>
      </c>
      <c r="J707" s="39">
        <v>57100</v>
      </c>
      <c r="K707" s="39">
        <v>0</v>
      </c>
      <c r="L707" s="39">
        <v>57100</v>
      </c>
      <c r="M707" s="39">
        <v>0</v>
      </c>
      <c r="N707" s="39">
        <v>0</v>
      </c>
      <c r="O707" s="39">
        <f t="shared" si="31"/>
        <v>0</v>
      </c>
      <c r="P707" s="39">
        <v>0</v>
      </c>
      <c r="Q707" s="40">
        <f t="shared" si="29"/>
        <v>0</v>
      </c>
      <c r="R707" s="40">
        <f t="shared" si="30"/>
        <v>0</v>
      </c>
    </row>
    <row r="708" spans="1:18" ht="21">
      <c r="E708" s="37" t="s">
        <v>190</v>
      </c>
      <c r="G708" s="38" t="s">
        <v>191</v>
      </c>
      <c r="H708" s="39">
        <v>0</v>
      </c>
      <c r="I708" s="39">
        <v>0</v>
      </c>
      <c r="J708" s="39">
        <v>114239</v>
      </c>
      <c r="K708" s="39">
        <v>21180</v>
      </c>
      <c r="L708" s="39">
        <v>114239</v>
      </c>
      <c r="M708" s="39">
        <v>0</v>
      </c>
      <c r="N708" s="39">
        <v>112500</v>
      </c>
      <c r="O708" s="39">
        <f t="shared" si="31"/>
        <v>91320</v>
      </c>
      <c r="P708" s="39">
        <v>21180</v>
      </c>
      <c r="Q708" s="40">
        <f t="shared" si="29"/>
        <v>100</v>
      </c>
      <c r="R708" s="40">
        <f t="shared" si="30"/>
        <v>18.540078256987545</v>
      </c>
    </row>
    <row r="709" spans="1:18">
      <c r="F709" s="37" t="s">
        <v>166</v>
      </c>
      <c r="G709" s="38" t="s">
        <v>167</v>
      </c>
      <c r="H709" s="39">
        <v>0</v>
      </c>
      <c r="I709" s="39">
        <v>0</v>
      </c>
      <c r="J709" s="39">
        <v>114239</v>
      </c>
      <c r="K709" s="39">
        <v>21180</v>
      </c>
      <c r="L709" s="39">
        <v>114239</v>
      </c>
      <c r="M709" s="39">
        <v>0</v>
      </c>
      <c r="N709" s="39">
        <v>112500</v>
      </c>
      <c r="O709" s="39">
        <f t="shared" si="31"/>
        <v>91320</v>
      </c>
      <c r="P709" s="39">
        <v>21180</v>
      </c>
      <c r="Q709" s="40">
        <f t="shared" si="29"/>
        <v>100</v>
      </c>
      <c r="R709" s="40">
        <f t="shared" si="30"/>
        <v>18.540078256987545</v>
      </c>
    </row>
    <row r="710" spans="1:18">
      <c r="A710" s="33" t="s">
        <v>366</v>
      </c>
      <c r="B710" s="33"/>
      <c r="C710" s="33"/>
      <c r="D710" s="33"/>
      <c r="E710" s="33"/>
      <c r="F710" s="33"/>
      <c r="G710" s="34" t="s">
        <v>367</v>
      </c>
      <c r="H710" s="35">
        <v>3615137</v>
      </c>
      <c r="I710" s="35">
        <v>3682137</v>
      </c>
      <c r="J710" s="35">
        <v>5337998</v>
      </c>
      <c r="K710" s="35">
        <v>721299</v>
      </c>
      <c r="L710" s="35">
        <v>5337998</v>
      </c>
      <c r="M710" s="35">
        <v>0</v>
      </c>
      <c r="N710" s="35">
        <v>1747826.2623999999</v>
      </c>
      <c r="O710" s="35">
        <f t="shared" si="31"/>
        <v>1026527.3387999999</v>
      </c>
      <c r="P710" s="35">
        <v>721298.92359999998</v>
      </c>
      <c r="Q710" s="36">
        <f t="shared" si="29"/>
        <v>99.999989407998626</v>
      </c>
      <c r="R710" s="36">
        <f t="shared" si="30"/>
        <v>13.512536415337733</v>
      </c>
    </row>
    <row r="711" spans="1:18">
      <c r="B711" s="37" t="s">
        <v>25</v>
      </c>
      <c r="G711" s="38" t="s">
        <v>368</v>
      </c>
      <c r="H711" s="39">
        <v>2710823</v>
      </c>
      <c r="I711" s="39">
        <v>2777823</v>
      </c>
      <c r="J711" s="39">
        <v>4433684</v>
      </c>
      <c r="K711" s="39">
        <v>449138</v>
      </c>
      <c r="L711" s="39">
        <v>4433684</v>
      </c>
      <c r="M711" s="39">
        <v>0</v>
      </c>
      <c r="N711" s="39">
        <v>1475665.263</v>
      </c>
      <c r="O711" s="39">
        <f t="shared" si="31"/>
        <v>1026527.3387</v>
      </c>
      <c r="P711" s="39">
        <v>449137.92430000001</v>
      </c>
      <c r="Q711" s="40">
        <f t="shared" si="29"/>
        <v>99.999983145492038</v>
      </c>
      <c r="R711" s="40">
        <f t="shared" si="30"/>
        <v>10.130129352926371</v>
      </c>
    </row>
    <row r="712" spans="1:18" ht="31.5">
      <c r="C712" s="37" t="s">
        <v>152</v>
      </c>
      <c r="G712" s="38" t="s">
        <v>197</v>
      </c>
      <c r="H712" s="39">
        <v>82803</v>
      </c>
      <c r="I712" s="39">
        <v>82803</v>
      </c>
      <c r="J712" s="39">
        <v>288664</v>
      </c>
      <c r="K712" s="39">
        <v>0</v>
      </c>
      <c r="L712" s="39">
        <v>288664</v>
      </c>
      <c r="M712" s="39">
        <v>0</v>
      </c>
      <c r="N712" s="39">
        <v>6124</v>
      </c>
      <c r="O712" s="39">
        <f t="shared" si="31"/>
        <v>6124</v>
      </c>
      <c r="P712" s="39">
        <v>0</v>
      </c>
      <c r="Q712" s="40">
        <f t="shared" si="29"/>
        <v>0</v>
      </c>
      <c r="R712" s="40">
        <f t="shared" si="30"/>
        <v>0</v>
      </c>
    </row>
    <row r="713" spans="1:18" ht="42">
      <c r="D713" s="37" t="s">
        <v>272</v>
      </c>
      <c r="G713" s="38" t="s">
        <v>369</v>
      </c>
      <c r="H713" s="39">
        <v>82803</v>
      </c>
      <c r="I713" s="39">
        <v>82803</v>
      </c>
      <c r="J713" s="39">
        <v>288664</v>
      </c>
      <c r="K713" s="39">
        <v>0</v>
      </c>
      <c r="L713" s="39">
        <v>288664</v>
      </c>
      <c r="M713" s="39">
        <v>0</v>
      </c>
      <c r="N713" s="39">
        <v>6124</v>
      </c>
      <c r="O713" s="39">
        <f t="shared" si="31"/>
        <v>6124</v>
      </c>
      <c r="P713" s="39">
        <v>0</v>
      </c>
      <c r="Q713" s="40">
        <f t="shared" si="29"/>
        <v>0</v>
      </c>
      <c r="R713" s="40">
        <f t="shared" si="30"/>
        <v>0</v>
      </c>
    </row>
    <row r="714" spans="1:18">
      <c r="E714" s="37" t="s">
        <v>140</v>
      </c>
      <c r="G714" s="38" t="s">
        <v>141</v>
      </c>
      <c r="H714" s="39">
        <v>0</v>
      </c>
      <c r="I714" s="39">
        <v>0</v>
      </c>
      <c r="J714" s="39">
        <v>82803</v>
      </c>
      <c r="K714" s="39">
        <v>0</v>
      </c>
      <c r="L714" s="39">
        <v>82803</v>
      </c>
      <c r="M714" s="39">
        <v>0</v>
      </c>
      <c r="N714" s="39">
        <v>6124</v>
      </c>
      <c r="O714" s="39">
        <f t="shared" si="31"/>
        <v>6124</v>
      </c>
      <c r="P714" s="39">
        <v>0</v>
      </c>
      <c r="Q714" s="40">
        <f t="shared" ref="Q714:Q777" si="32">IF(K714=0,0,P714/K714*100)</f>
        <v>0</v>
      </c>
      <c r="R714" s="40">
        <f t="shared" ref="R714:R777" si="33">IF(J714=0,0,P714/J714*100)</f>
        <v>0</v>
      </c>
    </row>
    <row r="715" spans="1:18">
      <c r="F715" s="37" t="s">
        <v>166</v>
      </c>
      <c r="G715" s="38" t="s">
        <v>167</v>
      </c>
      <c r="H715" s="39">
        <v>0</v>
      </c>
      <c r="I715" s="39">
        <v>0</v>
      </c>
      <c r="J715" s="39">
        <v>82803</v>
      </c>
      <c r="K715" s="39">
        <v>0</v>
      </c>
      <c r="L715" s="39">
        <v>82803</v>
      </c>
      <c r="M715" s="39">
        <v>0</v>
      </c>
      <c r="N715" s="39">
        <v>6124</v>
      </c>
      <c r="O715" s="39">
        <f t="shared" si="31"/>
        <v>6124</v>
      </c>
      <c r="P715" s="39">
        <v>0</v>
      </c>
      <c r="Q715" s="40">
        <f t="shared" si="32"/>
        <v>0</v>
      </c>
      <c r="R715" s="40">
        <f t="shared" si="33"/>
        <v>0</v>
      </c>
    </row>
    <row r="716" spans="1:18" ht="21">
      <c r="E716" s="37" t="s">
        <v>190</v>
      </c>
      <c r="G716" s="38" t="s">
        <v>191</v>
      </c>
      <c r="H716" s="39">
        <v>0</v>
      </c>
      <c r="I716" s="39">
        <v>0</v>
      </c>
      <c r="J716" s="39">
        <v>200000</v>
      </c>
      <c r="K716" s="39">
        <v>0</v>
      </c>
      <c r="L716" s="39">
        <v>200000</v>
      </c>
      <c r="M716" s="39">
        <v>0</v>
      </c>
      <c r="N716" s="39">
        <v>0</v>
      </c>
      <c r="O716" s="39">
        <f t="shared" si="31"/>
        <v>0</v>
      </c>
      <c r="P716" s="39">
        <v>0</v>
      </c>
      <c r="Q716" s="40">
        <f t="shared" si="32"/>
        <v>0</v>
      </c>
      <c r="R716" s="40">
        <f t="shared" si="33"/>
        <v>0</v>
      </c>
    </row>
    <row r="717" spans="1:18">
      <c r="F717" s="37" t="s">
        <v>166</v>
      </c>
      <c r="G717" s="38" t="s">
        <v>167</v>
      </c>
      <c r="H717" s="39">
        <v>0</v>
      </c>
      <c r="I717" s="39">
        <v>0</v>
      </c>
      <c r="J717" s="39">
        <v>200000</v>
      </c>
      <c r="K717" s="39">
        <v>0</v>
      </c>
      <c r="L717" s="39">
        <v>200000</v>
      </c>
      <c r="M717" s="39">
        <v>0</v>
      </c>
      <c r="N717" s="39">
        <v>0</v>
      </c>
      <c r="O717" s="39">
        <f t="shared" si="31"/>
        <v>0</v>
      </c>
      <c r="P717" s="39">
        <v>0</v>
      </c>
      <c r="Q717" s="40">
        <f t="shared" si="32"/>
        <v>0</v>
      </c>
      <c r="R717" s="40">
        <f t="shared" si="33"/>
        <v>0</v>
      </c>
    </row>
    <row r="718" spans="1:18" ht="21">
      <c r="E718" s="37" t="s">
        <v>201</v>
      </c>
      <c r="G718" s="38" t="s">
        <v>202</v>
      </c>
      <c r="H718" s="39">
        <v>0</v>
      </c>
      <c r="I718" s="39">
        <v>0</v>
      </c>
      <c r="J718" s="39">
        <v>5861</v>
      </c>
      <c r="K718" s="39">
        <v>0</v>
      </c>
      <c r="L718" s="39">
        <v>5861</v>
      </c>
      <c r="M718" s="39">
        <v>0</v>
      </c>
      <c r="N718" s="39">
        <v>0</v>
      </c>
      <c r="O718" s="39">
        <f t="shared" si="31"/>
        <v>0</v>
      </c>
      <c r="P718" s="39">
        <v>0</v>
      </c>
      <c r="Q718" s="40">
        <f t="shared" si="32"/>
        <v>0</v>
      </c>
      <c r="R718" s="40">
        <f t="shared" si="33"/>
        <v>0</v>
      </c>
    </row>
    <row r="719" spans="1:18">
      <c r="F719" s="37" t="s">
        <v>166</v>
      </c>
      <c r="G719" s="38" t="s">
        <v>167</v>
      </c>
      <c r="H719" s="39">
        <v>0</v>
      </c>
      <c r="I719" s="39">
        <v>0</v>
      </c>
      <c r="J719" s="39">
        <v>5861</v>
      </c>
      <c r="K719" s="39">
        <v>0</v>
      </c>
      <c r="L719" s="39">
        <v>5861</v>
      </c>
      <c r="M719" s="39">
        <v>0</v>
      </c>
      <c r="N719" s="39">
        <v>0</v>
      </c>
      <c r="O719" s="39">
        <f t="shared" si="31"/>
        <v>0</v>
      </c>
      <c r="P719" s="39">
        <v>0</v>
      </c>
      <c r="Q719" s="40">
        <f t="shared" si="32"/>
        <v>0</v>
      </c>
      <c r="R719" s="40">
        <f t="shared" si="33"/>
        <v>0</v>
      </c>
    </row>
    <row r="720" spans="1:18" ht="52.5">
      <c r="C720" s="37" t="s">
        <v>228</v>
      </c>
      <c r="G720" s="38" t="s">
        <v>229</v>
      </c>
      <c r="H720" s="39">
        <v>2628020</v>
      </c>
      <c r="I720" s="39">
        <v>2695020</v>
      </c>
      <c r="J720" s="39">
        <v>4145020</v>
      </c>
      <c r="K720" s="39">
        <v>449138</v>
      </c>
      <c r="L720" s="39">
        <v>4145020</v>
      </c>
      <c r="M720" s="39">
        <v>0</v>
      </c>
      <c r="N720" s="39">
        <v>1469541.263</v>
      </c>
      <c r="O720" s="39">
        <f t="shared" si="31"/>
        <v>1020403.3387</v>
      </c>
      <c r="P720" s="39">
        <v>449137.92430000001</v>
      </c>
      <c r="Q720" s="40">
        <f t="shared" si="32"/>
        <v>99.999983145492038</v>
      </c>
      <c r="R720" s="40">
        <f t="shared" si="33"/>
        <v>10.835603309513585</v>
      </c>
    </row>
    <row r="721" spans="2:18">
      <c r="D721" s="37" t="s">
        <v>285</v>
      </c>
      <c r="G721" s="38" t="s">
        <v>370</v>
      </c>
      <c r="H721" s="39">
        <v>761151</v>
      </c>
      <c r="I721" s="39">
        <v>761151</v>
      </c>
      <c r="J721" s="39">
        <v>1261151</v>
      </c>
      <c r="K721" s="39">
        <v>4177</v>
      </c>
      <c r="L721" s="39">
        <v>1261151</v>
      </c>
      <c r="M721" s="39">
        <v>0</v>
      </c>
      <c r="N721" s="39">
        <v>13275.2606</v>
      </c>
      <c r="O721" s="39">
        <f t="shared" si="31"/>
        <v>9098.3355999999985</v>
      </c>
      <c r="P721" s="39">
        <v>4176.9250000000002</v>
      </c>
      <c r="Q721" s="40">
        <f t="shared" si="32"/>
        <v>99.998204452956671</v>
      </c>
      <c r="R721" s="40">
        <f t="shared" si="33"/>
        <v>0.33119943607070051</v>
      </c>
    </row>
    <row r="722" spans="2:18">
      <c r="E722" s="37" t="s">
        <v>140</v>
      </c>
      <c r="G722" s="38" t="s">
        <v>141</v>
      </c>
      <c r="H722" s="39">
        <v>0</v>
      </c>
      <c r="I722" s="39">
        <v>0</v>
      </c>
      <c r="J722" s="39">
        <v>18129</v>
      </c>
      <c r="K722" s="39">
        <v>4177</v>
      </c>
      <c r="L722" s="39">
        <v>18129</v>
      </c>
      <c r="M722" s="39">
        <v>0</v>
      </c>
      <c r="N722" s="39">
        <v>13275.2606</v>
      </c>
      <c r="O722" s="39">
        <f t="shared" si="31"/>
        <v>9098.3355999999985</v>
      </c>
      <c r="P722" s="39">
        <v>4176.9250000000002</v>
      </c>
      <c r="Q722" s="40">
        <f t="shared" si="32"/>
        <v>99.998204452956671</v>
      </c>
      <c r="R722" s="40">
        <f t="shared" si="33"/>
        <v>23.040018754481771</v>
      </c>
    </row>
    <row r="723" spans="2:18">
      <c r="F723" s="37" t="s">
        <v>371</v>
      </c>
      <c r="G723" s="38" t="s">
        <v>372</v>
      </c>
      <c r="H723" s="39">
        <v>0</v>
      </c>
      <c r="I723" s="39">
        <v>0</v>
      </c>
      <c r="J723" s="39">
        <v>18129</v>
      </c>
      <c r="K723" s="39">
        <v>4177</v>
      </c>
      <c r="L723" s="39">
        <v>18129</v>
      </c>
      <c r="M723" s="39">
        <v>0</v>
      </c>
      <c r="N723" s="39">
        <v>13275.260609999999</v>
      </c>
      <c r="O723" s="39">
        <f t="shared" si="31"/>
        <v>9098.3356399999993</v>
      </c>
      <c r="P723" s="39">
        <v>4176.92497</v>
      </c>
      <c r="Q723" s="40">
        <f t="shared" si="32"/>
        <v>99.998203734737857</v>
      </c>
      <c r="R723" s="40">
        <f t="shared" si="33"/>
        <v>23.04001858900105</v>
      </c>
    </row>
    <row r="724" spans="2:18" ht="21">
      <c r="E724" s="37" t="s">
        <v>190</v>
      </c>
      <c r="G724" s="38" t="s">
        <v>191</v>
      </c>
      <c r="H724" s="39">
        <v>0</v>
      </c>
      <c r="I724" s="39">
        <v>0</v>
      </c>
      <c r="J724" s="39">
        <v>1243022</v>
      </c>
      <c r="K724" s="39">
        <v>0</v>
      </c>
      <c r="L724" s="39">
        <v>1243022</v>
      </c>
      <c r="M724" s="39">
        <v>0</v>
      </c>
      <c r="N724" s="39">
        <v>0</v>
      </c>
      <c r="O724" s="39">
        <f t="shared" si="31"/>
        <v>0</v>
      </c>
      <c r="P724" s="39">
        <v>0</v>
      </c>
      <c r="Q724" s="40">
        <f t="shared" si="32"/>
        <v>0</v>
      </c>
      <c r="R724" s="40">
        <f t="shared" si="33"/>
        <v>0</v>
      </c>
    </row>
    <row r="725" spans="2:18">
      <c r="F725" s="37" t="s">
        <v>371</v>
      </c>
      <c r="G725" s="38" t="s">
        <v>372</v>
      </c>
      <c r="H725" s="39">
        <v>0</v>
      </c>
      <c r="I725" s="39">
        <v>0</v>
      </c>
      <c r="J725" s="39">
        <v>1243022</v>
      </c>
      <c r="K725" s="39">
        <v>0</v>
      </c>
      <c r="L725" s="39">
        <v>1243022</v>
      </c>
      <c r="M725" s="39">
        <v>0</v>
      </c>
      <c r="N725" s="39">
        <v>0</v>
      </c>
      <c r="O725" s="39">
        <f t="shared" si="31"/>
        <v>0</v>
      </c>
      <c r="P725" s="39">
        <v>0</v>
      </c>
      <c r="Q725" s="40">
        <f t="shared" si="32"/>
        <v>0</v>
      </c>
      <c r="R725" s="40">
        <f t="shared" si="33"/>
        <v>0</v>
      </c>
    </row>
    <row r="726" spans="2:18" ht="21">
      <c r="D726" s="37" t="s">
        <v>280</v>
      </c>
      <c r="G726" s="38" t="s">
        <v>373</v>
      </c>
      <c r="H726" s="39">
        <v>65541</v>
      </c>
      <c r="I726" s="39">
        <v>132541</v>
      </c>
      <c r="J726" s="39">
        <v>132541</v>
      </c>
      <c r="K726" s="39">
        <v>0</v>
      </c>
      <c r="L726" s="39">
        <v>132541</v>
      </c>
      <c r="M726" s="39">
        <v>0</v>
      </c>
      <c r="N726" s="39">
        <v>85845.998699999996</v>
      </c>
      <c r="O726" s="39">
        <f t="shared" si="31"/>
        <v>85845.998699999996</v>
      </c>
      <c r="P726" s="39">
        <v>0</v>
      </c>
      <c r="Q726" s="40">
        <f t="shared" si="32"/>
        <v>0</v>
      </c>
      <c r="R726" s="40">
        <f t="shared" si="33"/>
        <v>0</v>
      </c>
    </row>
    <row r="727" spans="2:18">
      <c r="E727" s="37" t="s">
        <v>140</v>
      </c>
      <c r="G727" s="38" t="s">
        <v>141</v>
      </c>
      <c r="H727" s="39">
        <v>0</v>
      </c>
      <c r="I727" s="39">
        <v>0</v>
      </c>
      <c r="J727" s="39">
        <v>132541</v>
      </c>
      <c r="K727" s="39">
        <v>0</v>
      </c>
      <c r="L727" s="39">
        <v>132541</v>
      </c>
      <c r="M727" s="39">
        <v>0</v>
      </c>
      <c r="N727" s="39">
        <v>85845.998699999996</v>
      </c>
      <c r="O727" s="39">
        <f t="shared" ref="O727:O790" si="34">N727-P727</f>
        <v>85845.998699999996</v>
      </c>
      <c r="P727" s="39">
        <v>0</v>
      </c>
      <c r="Q727" s="40">
        <f t="shared" si="32"/>
        <v>0</v>
      </c>
      <c r="R727" s="40">
        <f t="shared" si="33"/>
        <v>0</v>
      </c>
    </row>
    <row r="728" spans="2:18">
      <c r="F728" s="37" t="s">
        <v>166</v>
      </c>
      <c r="G728" s="38" t="s">
        <v>167</v>
      </c>
      <c r="H728" s="39">
        <v>0</v>
      </c>
      <c r="I728" s="39">
        <v>0</v>
      </c>
      <c r="J728" s="39">
        <v>132541</v>
      </c>
      <c r="K728" s="39">
        <v>0</v>
      </c>
      <c r="L728" s="39">
        <v>132541</v>
      </c>
      <c r="M728" s="39">
        <v>0</v>
      </c>
      <c r="N728" s="39">
        <v>85845.998670000001</v>
      </c>
      <c r="O728" s="39">
        <f t="shared" si="34"/>
        <v>85845.998670000001</v>
      </c>
      <c r="P728" s="39">
        <v>0</v>
      </c>
      <c r="Q728" s="40">
        <f t="shared" si="32"/>
        <v>0</v>
      </c>
      <c r="R728" s="40">
        <f t="shared" si="33"/>
        <v>0</v>
      </c>
    </row>
    <row r="729" spans="2:18" ht="21">
      <c r="D729" s="37" t="s">
        <v>374</v>
      </c>
      <c r="G729" s="38" t="s">
        <v>375</v>
      </c>
      <c r="H729" s="39">
        <v>1800328</v>
      </c>
      <c r="I729" s="39">
        <v>1800328</v>
      </c>
      <c r="J729" s="39">
        <v>2750328</v>
      </c>
      <c r="K729" s="39">
        <v>444961</v>
      </c>
      <c r="L729" s="39">
        <v>2750328</v>
      </c>
      <c r="M729" s="39">
        <v>0</v>
      </c>
      <c r="N729" s="39">
        <v>1370400.004</v>
      </c>
      <c r="O729" s="39">
        <f t="shared" si="34"/>
        <v>925439.00469999993</v>
      </c>
      <c r="P729" s="39">
        <v>444960.99930000002</v>
      </c>
      <c r="Q729" s="40">
        <f t="shared" si="32"/>
        <v>99.999999842682854</v>
      </c>
      <c r="R729" s="40">
        <f t="shared" si="33"/>
        <v>16.17847032426678</v>
      </c>
    </row>
    <row r="730" spans="2:18" ht="21">
      <c r="E730" s="37" t="s">
        <v>190</v>
      </c>
      <c r="G730" s="38" t="s">
        <v>191</v>
      </c>
      <c r="H730" s="39">
        <v>0</v>
      </c>
      <c r="I730" s="39">
        <v>0</v>
      </c>
      <c r="J730" s="39">
        <v>2750328</v>
      </c>
      <c r="K730" s="39">
        <v>444961</v>
      </c>
      <c r="L730" s="39">
        <v>2750328</v>
      </c>
      <c r="M730" s="39">
        <v>0</v>
      </c>
      <c r="N730" s="39">
        <v>1370400.004</v>
      </c>
      <c r="O730" s="39">
        <f t="shared" si="34"/>
        <v>925439.00469999993</v>
      </c>
      <c r="P730" s="39">
        <v>444960.99930000002</v>
      </c>
      <c r="Q730" s="40">
        <f t="shared" si="32"/>
        <v>99.999999842682854</v>
      </c>
      <c r="R730" s="40">
        <f t="shared" si="33"/>
        <v>16.17847032426678</v>
      </c>
    </row>
    <row r="731" spans="2:18">
      <c r="F731" s="37" t="s">
        <v>166</v>
      </c>
      <c r="G731" s="38" t="s">
        <v>167</v>
      </c>
      <c r="H731" s="39">
        <v>0</v>
      </c>
      <c r="I731" s="39">
        <v>0</v>
      </c>
      <c r="J731" s="39">
        <v>2750328</v>
      </c>
      <c r="K731" s="39">
        <v>444961</v>
      </c>
      <c r="L731" s="39">
        <v>2750328</v>
      </c>
      <c r="M731" s="39">
        <v>0</v>
      </c>
      <c r="N731" s="39">
        <v>1370400.00401</v>
      </c>
      <c r="O731" s="39">
        <f t="shared" si="34"/>
        <v>925439.00471000001</v>
      </c>
      <c r="P731" s="39">
        <v>444960.99930000002</v>
      </c>
      <c r="Q731" s="40">
        <f t="shared" si="32"/>
        <v>99.999999842682854</v>
      </c>
      <c r="R731" s="40">
        <f t="shared" si="33"/>
        <v>16.17847032426678</v>
      </c>
    </row>
    <row r="732" spans="2:18" ht="31.5">
      <c r="D732" s="37" t="s">
        <v>376</v>
      </c>
      <c r="G732" s="38" t="s">
        <v>377</v>
      </c>
      <c r="H732" s="39">
        <v>1000</v>
      </c>
      <c r="I732" s="39">
        <v>1000</v>
      </c>
      <c r="J732" s="39">
        <v>1000</v>
      </c>
      <c r="K732" s="39">
        <v>0</v>
      </c>
      <c r="L732" s="39">
        <v>1000</v>
      </c>
      <c r="M732" s="39">
        <v>0</v>
      </c>
      <c r="N732" s="39">
        <v>19.999700000000001</v>
      </c>
      <c r="O732" s="39">
        <f t="shared" si="34"/>
        <v>19.999700000000001</v>
      </c>
      <c r="P732" s="39">
        <v>0</v>
      </c>
      <c r="Q732" s="40">
        <f t="shared" si="32"/>
        <v>0</v>
      </c>
      <c r="R732" s="40">
        <f t="shared" si="33"/>
        <v>0</v>
      </c>
    </row>
    <row r="733" spans="2:18">
      <c r="E733" s="37" t="s">
        <v>140</v>
      </c>
      <c r="G733" s="38" t="s">
        <v>141</v>
      </c>
      <c r="H733" s="39">
        <v>0</v>
      </c>
      <c r="I733" s="39">
        <v>0</v>
      </c>
      <c r="J733" s="39">
        <v>1000</v>
      </c>
      <c r="K733" s="39">
        <v>0</v>
      </c>
      <c r="L733" s="39">
        <v>1000</v>
      </c>
      <c r="M733" s="39">
        <v>0</v>
      </c>
      <c r="N733" s="39">
        <v>19.999700000000001</v>
      </c>
      <c r="O733" s="39">
        <f t="shared" si="34"/>
        <v>19.999700000000001</v>
      </c>
      <c r="P733" s="39">
        <v>0</v>
      </c>
      <c r="Q733" s="40">
        <f t="shared" si="32"/>
        <v>0</v>
      </c>
      <c r="R733" s="40">
        <f t="shared" si="33"/>
        <v>0</v>
      </c>
    </row>
    <row r="734" spans="2:18">
      <c r="F734" s="37" t="s">
        <v>378</v>
      </c>
      <c r="G734" s="38" t="s">
        <v>379</v>
      </c>
      <c r="H734" s="39">
        <v>0</v>
      </c>
      <c r="I734" s="39">
        <v>0</v>
      </c>
      <c r="J734" s="39">
        <v>1000</v>
      </c>
      <c r="K734" s="39">
        <v>0</v>
      </c>
      <c r="L734" s="39">
        <v>1000</v>
      </c>
      <c r="M734" s="39">
        <v>0</v>
      </c>
      <c r="N734" s="39">
        <v>19.999680000000001</v>
      </c>
      <c r="O734" s="39">
        <f t="shared" si="34"/>
        <v>19.999680000000001</v>
      </c>
      <c r="P734" s="39">
        <v>0</v>
      </c>
      <c r="Q734" s="40">
        <f t="shared" si="32"/>
        <v>0</v>
      </c>
      <c r="R734" s="40">
        <f t="shared" si="33"/>
        <v>0</v>
      </c>
    </row>
    <row r="735" spans="2:18" ht="21">
      <c r="B735" s="37" t="s">
        <v>212</v>
      </c>
      <c r="G735" s="38" t="s">
        <v>380</v>
      </c>
      <c r="H735" s="39">
        <v>904314</v>
      </c>
      <c r="I735" s="39">
        <v>904314</v>
      </c>
      <c r="J735" s="39">
        <v>904314</v>
      </c>
      <c r="K735" s="39">
        <v>272161</v>
      </c>
      <c r="L735" s="39">
        <v>904314</v>
      </c>
      <c r="M735" s="39">
        <v>0</v>
      </c>
      <c r="N735" s="39">
        <v>272160.99939999997</v>
      </c>
      <c r="O735" s="39">
        <f t="shared" si="34"/>
        <v>0</v>
      </c>
      <c r="P735" s="39">
        <v>272160.99939999997</v>
      </c>
      <c r="Q735" s="40">
        <f t="shared" si="32"/>
        <v>99.99999977954225</v>
      </c>
      <c r="R735" s="40">
        <f t="shared" si="33"/>
        <v>30.095851595795263</v>
      </c>
    </row>
    <row r="736" spans="2:18" ht="52.5">
      <c r="C736" s="37" t="s">
        <v>228</v>
      </c>
      <c r="G736" s="38" t="s">
        <v>229</v>
      </c>
      <c r="H736" s="39">
        <v>904314</v>
      </c>
      <c r="I736" s="39">
        <v>904314</v>
      </c>
      <c r="J736" s="39">
        <v>904314</v>
      </c>
      <c r="K736" s="39">
        <v>272161</v>
      </c>
      <c r="L736" s="39">
        <v>904314</v>
      </c>
      <c r="M736" s="39">
        <v>0</v>
      </c>
      <c r="N736" s="39">
        <v>272160.99939999997</v>
      </c>
      <c r="O736" s="39">
        <f t="shared" si="34"/>
        <v>0</v>
      </c>
      <c r="P736" s="39">
        <v>272160.99939999997</v>
      </c>
      <c r="Q736" s="40">
        <f t="shared" si="32"/>
        <v>99.99999977954225</v>
      </c>
      <c r="R736" s="40">
        <f t="shared" si="33"/>
        <v>30.095851595795263</v>
      </c>
    </row>
    <row r="737" spans="1:18" ht="42">
      <c r="D737" s="37" t="s">
        <v>381</v>
      </c>
      <c r="G737" s="38" t="s">
        <v>382</v>
      </c>
      <c r="H737" s="39">
        <v>904314</v>
      </c>
      <c r="I737" s="39">
        <v>904314</v>
      </c>
      <c r="J737" s="39">
        <v>904314</v>
      </c>
      <c r="K737" s="39">
        <v>272161</v>
      </c>
      <c r="L737" s="39">
        <v>904314</v>
      </c>
      <c r="M737" s="39">
        <v>0</v>
      </c>
      <c r="N737" s="39">
        <v>272160.99939999997</v>
      </c>
      <c r="O737" s="39">
        <f t="shared" si="34"/>
        <v>0</v>
      </c>
      <c r="P737" s="39">
        <v>272160.99939999997</v>
      </c>
      <c r="Q737" s="40">
        <f t="shared" si="32"/>
        <v>99.99999977954225</v>
      </c>
      <c r="R737" s="40">
        <f t="shared" si="33"/>
        <v>30.095851595795263</v>
      </c>
    </row>
    <row r="738" spans="1:18">
      <c r="E738" s="37" t="s">
        <v>140</v>
      </c>
      <c r="G738" s="38" t="s">
        <v>141</v>
      </c>
      <c r="H738" s="39">
        <v>0</v>
      </c>
      <c r="I738" s="39">
        <v>0</v>
      </c>
      <c r="J738" s="39">
        <v>350000</v>
      </c>
      <c r="K738" s="39">
        <v>132000</v>
      </c>
      <c r="L738" s="39">
        <v>350000</v>
      </c>
      <c r="M738" s="39">
        <v>0</v>
      </c>
      <c r="N738" s="39">
        <v>132000</v>
      </c>
      <c r="O738" s="39">
        <f t="shared" si="34"/>
        <v>0</v>
      </c>
      <c r="P738" s="39">
        <v>132000</v>
      </c>
      <c r="Q738" s="40">
        <f t="shared" si="32"/>
        <v>100</v>
      </c>
      <c r="R738" s="40">
        <f t="shared" si="33"/>
        <v>37.714285714285715</v>
      </c>
    </row>
    <row r="739" spans="1:18" ht="31.5">
      <c r="F739" s="37" t="s">
        <v>257</v>
      </c>
      <c r="G739" s="38" t="s">
        <v>258</v>
      </c>
      <c r="H739" s="39">
        <v>0</v>
      </c>
      <c r="I739" s="39">
        <v>0</v>
      </c>
      <c r="J739" s="39">
        <v>350000</v>
      </c>
      <c r="K739" s="39">
        <v>132000</v>
      </c>
      <c r="L739" s="39">
        <v>350000</v>
      </c>
      <c r="M739" s="39">
        <v>0</v>
      </c>
      <c r="N739" s="39">
        <v>132000</v>
      </c>
      <c r="O739" s="39">
        <f t="shared" si="34"/>
        <v>0</v>
      </c>
      <c r="P739" s="39">
        <v>132000</v>
      </c>
      <c r="Q739" s="40">
        <f t="shared" si="32"/>
        <v>100</v>
      </c>
      <c r="R739" s="40">
        <f t="shared" si="33"/>
        <v>37.714285714285715</v>
      </c>
    </row>
    <row r="740" spans="1:18" ht="21">
      <c r="E740" s="37" t="s">
        <v>190</v>
      </c>
      <c r="G740" s="38" t="s">
        <v>191</v>
      </c>
      <c r="H740" s="39">
        <v>0</v>
      </c>
      <c r="I740" s="39">
        <v>0</v>
      </c>
      <c r="J740" s="39">
        <v>554314</v>
      </c>
      <c r="K740" s="39">
        <v>140161</v>
      </c>
      <c r="L740" s="39">
        <v>554314</v>
      </c>
      <c r="M740" s="39">
        <v>0</v>
      </c>
      <c r="N740" s="39">
        <v>140160.9994</v>
      </c>
      <c r="O740" s="39">
        <f t="shared" si="34"/>
        <v>0</v>
      </c>
      <c r="P740" s="39">
        <v>140160.9994</v>
      </c>
      <c r="Q740" s="40">
        <f t="shared" si="32"/>
        <v>99.999999571920867</v>
      </c>
      <c r="R740" s="40">
        <f t="shared" si="33"/>
        <v>25.285487900359726</v>
      </c>
    </row>
    <row r="741" spans="1:18" ht="31.5">
      <c r="F741" s="37" t="s">
        <v>257</v>
      </c>
      <c r="G741" s="38" t="s">
        <v>258</v>
      </c>
      <c r="H741" s="39">
        <v>0</v>
      </c>
      <c r="I741" s="39">
        <v>0</v>
      </c>
      <c r="J741" s="39">
        <v>554314</v>
      </c>
      <c r="K741" s="39">
        <v>140161</v>
      </c>
      <c r="L741" s="39">
        <v>554314</v>
      </c>
      <c r="M741" s="39">
        <v>0</v>
      </c>
      <c r="N741" s="39">
        <v>140160.99937999999</v>
      </c>
      <c r="O741" s="39">
        <f t="shared" si="34"/>
        <v>0</v>
      </c>
      <c r="P741" s="39">
        <v>140160.99937999999</v>
      </c>
      <c r="Q741" s="40">
        <f t="shared" si="32"/>
        <v>99.999999557651549</v>
      </c>
      <c r="R741" s="40">
        <f t="shared" si="33"/>
        <v>25.285487896751658</v>
      </c>
    </row>
    <row r="742" spans="1:18">
      <c r="A742" s="33" t="s">
        <v>95</v>
      </c>
      <c r="B742" s="33"/>
      <c r="C742" s="33"/>
      <c r="D742" s="33"/>
      <c r="E742" s="33"/>
      <c r="F742" s="33"/>
      <c r="G742" s="34" t="s">
        <v>383</v>
      </c>
      <c r="H742" s="35">
        <v>980878</v>
      </c>
      <c r="I742" s="35">
        <v>987648.9</v>
      </c>
      <c r="J742" s="35">
        <v>1225161.8999999999</v>
      </c>
      <c r="K742" s="35">
        <v>380</v>
      </c>
      <c r="L742" s="35">
        <v>1225161.8999999999</v>
      </c>
      <c r="M742" s="35">
        <v>0</v>
      </c>
      <c r="N742" s="35">
        <v>455251.6188</v>
      </c>
      <c r="O742" s="35">
        <f t="shared" si="34"/>
        <v>454871.6188</v>
      </c>
      <c r="P742" s="35">
        <v>380</v>
      </c>
      <c r="Q742" s="36">
        <f t="shared" si="32"/>
        <v>100</v>
      </c>
      <c r="R742" s="36">
        <f t="shared" si="33"/>
        <v>3.1016308946597182E-2</v>
      </c>
    </row>
    <row r="743" spans="1:18" ht="21">
      <c r="B743" s="37" t="s">
        <v>45</v>
      </c>
      <c r="G743" s="38" t="s">
        <v>384</v>
      </c>
      <c r="H743" s="39">
        <v>16124</v>
      </c>
      <c r="I743" s="39">
        <v>16124</v>
      </c>
      <c r="J743" s="39">
        <v>16124</v>
      </c>
      <c r="K743" s="39">
        <v>380</v>
      </c>
      <c r="L743" s="39">
        <v>16124</v>
      </c>
      <c r="M743" s="39">
        <v>0</v>
      </c>
      <c r="N743" s="39">
        <v>10961.678</v>
      </c>
      <c r="O743" s="39">
        <f t="shared" si="34"/>
        <v>10581.678</v>
      </c>
      <c r="P743" s="39">
        <v>380</v>
      </c>
      <c r="Q743" s="40">
        <f t="shared" si="32"/>
        <v>100</v>
      </c>
      <c r="R743" s="40">
        <f t="shared" si="33"/>
        <v>2.3567353014140409</v>
      </c>
    </row>
    <row r="744" spans="1:18" ht="31.5">
      <c r="C744" s="37" t="s">
        <v>214</v>
      </c>
      <c r="G744" s="38" t="s">
        <v>215</v>
      </c>
      <c r="H744" s="39">
        <v>16124</v>
      </c>
      <c r="I744" s="39">
        <v>16124</v>
      </c>
      <c r="J744" s="39">
        <v>16124</v>
      </c>
      <c r="K744" s="39">
        <v>380</v>
      </c>
      <c r="L744" s="39">
        <v>16124</v>
      </c>
      <c r="M744" s="39">
        <v>0</v>
      </c>
      <c r="N744" s="39">
        <v>10961.678</v>
      </c>
      <c r="O744" s="39">
        <f t="shared" si="34"/>
        <v>10581.678</v>
      </c>
      <c r="P744" s="39">
        <v>380</v>
      </c>
      <c r="Q744" s="40">
        <f t="shared" si="32"/>
        <v>100</v>
      </c>
      <c r="R744" s="40">
        <f t="shared" si="33"/>
        <v>2.3567353014140409</v>
      </c>
    </row>
    <row r="745" spans="1:18" ht="21">
      <c r="D745" s="37" t="s">
        <v>243</v>
      </c>
      <c r="G745" s="38" t="s">
        <v>385</v>
      </c>
      <c r="H745" s="39">
        <v>16124</v>
      </c>
      <c r="I745" s="39">
        <v>16124</v>
      </c>
      <c r="J745" s="39">
        <v>16124</v>
      </c>
      <c r="K745" s="39">
        <v>380</v>
      </c>
      <c r="L745" s="39">
        <v>16124</v>
      </c>
      <c r="M745" s="39">
        <v>0</v>
      </c>
      <c r="N745" s="39">
        <v>10961.678</v>
      </c>
      <c r="O745" s="39">
        <f t="shared" si="34"/>
        <v>10581.678</v>
      </c>
      <c r="P745" s="39">
        <v>380</v>
      </c>
      <c r="Q745" s="40">
        <f t="shared" si="32"/>
        <v>100</v>
      </c>
      <c r="R745" s="40">
        <f t="shared" si="33"/>
        <v>2.3567353014140409</v>
      </c>
    </row>
    <row r="746" spans="1:18">
      <c r="E746" s="37" t="s">
        <v>140</v>
      </c>
      <c r="G746" s="38" t="s">
        <v>141</v>
      </c>
      <c r="H746" s="39">
        <v>0</v>
      </c>
      <c r="I746" s="39">
        <v>0</v>
      </c>
      <c r="J746" s="39">
        <v>16124</v>
      </c>
      <c r="K746" s="39">
        <v>380</v>
      </c>
      <c r="L746" s="39">
        <v>16124</v>
      </c>
      <c r="M746" s="39">
        <v>0</v>
      </c>
      <c r="N746" s="39">
        <v>10961.678</v>
      </c>
      <c r="O746" s="39">
        <f t="shared" si="34"/>
        <v>10581.678</v>
      </c>
      <c r="P746" s="39">
        <v>380</v>
      </c>
      <c r="Q746" s="40">
        <f t="shared" si="32"/>
        <v>100</v>
      </c>
      <c r="R746" s="40">
        <f t="shared" si="33"/>
        <v>2.3567353014140409</v>
      </c>
    </row>
    <row r="747" spans="1:18">
      <c r="F747" s="37" t="s">
        <v>166</v>
      </c>
      <c r="G747" s="38" t="s">
        <v>167</v>
      </c>
      <c r="H747" s="39">
        <v>0</v>
      </c>
      <c r="I747" s="39">
        <v>0</v>
      </c>
      <c r="J747" s="39">
        <v>16124</v>
      </c>
      <c r="K747" s="39">
        <v>380</v>
      </c>
      <c r="L747" s="39">
        <v>16124</v>
      </c>
      <c r="M747" s="39">
        <v>0</v>
      </c>
      <c r="N747" s="39">
        <v>10961.678</v>
      </c>
      <c r="O747" s="39">
        <f t="shared" si="34"/>
        <v>10581.678</v>
      </c>
      <c r="P747" s="39">
        <v>380</v>
      </c>
      <c r="Q747" s="40">
        <f t="shared" si="32"/>
        <v>100</v>
      </c>
      <c r="R747" s="40">
        <f t="shared" si="33"/>
        <v>2.3567353014140409</v>
      </c>
    </row>
    <row r="748" spans="1:18">
      <c r="B748" s="37" t="s">
        <v>212</v>
      </c>
      <c r="G748" s="38" t="s">
        <v>383</v>
      </c>
      <c r="H748" s="39">
        <v>964754</v>
      </c>
      <c r="I748" s="39">
        <v>971524.9</v>
      </c>
      <c r="J748" s="39">
        <v>1209037.8999999999</v>
      </c>
      <c r="K748" s="39">
        <v>0</v>
      </c>
      <c r="L748" s="39">
        <v>1209037.8999999999</v>
      </c>
      <c r="M748" s="39">
        <v>0</v>
      </c>
      <c r="N748" s="39">
        <v>444289.94079999998</v>
      </c>
      <c r="O748" s="39">
        <f t="shared" si="34"/>
        <v>444289.94079999998</v>
      </c>
      <c r="P748" s="39">
        <v>0</v>
      </c>
      <c r="Q748" s="40">
        <f t="shared" si="32"/>
        <v>0</v>
      </c>
      <c r="R748" s="40">
        <f t="shared" si="33"/>
        <v>0</v>
      </c>
    </row>
    <row r="749" spans="1:18" ht="31.5">
      <c r="C749" s="37" t="s">
        <v>152</v>
      </c>
      <c r="G749" s="38" t="s">
        <v>197</v>
      </c>
      <c r="H749" s="39">
        <v>228983</v>
      </c>
      <c r="I749" s="39">
        <v>229023</v>
      </c>
      <c r="J749" s="39">
        <v>229023</v>
      </c>
      <c r="K749" s="39">
        <v>0</v>
      </c>
      <c r="L749" s="39">
        <v>229023</v>
      </c>
      <c r="M749" s="39">
        <v>0</v>
      </c>
      <c r="N749" s="39">
        <v>163794.14480000001</v>
      </c>
      <c r="O749" s="39">
        <f t="shared" si="34"/>
        <v>163794.14480000001</v>
      </c>
      <c r="P749" s="39">
        <v>0</v>
      </c>
      <c r="Q749" s="40">
        <f t="shared" si="32"/>
        <v>0</v>
      </c>
      <c r="R749" s="40">
        <f t="shared" si="33"/>
        <v>0</v>
      </c>
    </row>
    <row r="750" spans="1:18" ht="73.5">
      <c r="D750" s="37" t="s">
        <v>221</v>
      </c>
      <c r="G750" s="38" t="s">
        <v>386</v>
      </c>
      <c r="H750" s="39">
        <v>9706</v>
      </c>
      <c r="I750" s="39">
        <v>9706</v>
      </c>
      <c r="J750" s="39">
        <v>9706</v>
      </c>
      <c r="K750" s="39">
        <v>0</v>
      </c>
      <c r="L750" s="39">
        <v>9706</v>
      </c>
      <c r="M750" s="39">
        <v>0</v>
      </c>
      <c r="N750" s="39">
        <v>274.14479999999998</v>
      </c>
      <c r="O750" s="39">
        <f t="shared" si="34"/>
        <v>274.14479999999998</v>
      </c>
      <c r="P750" s="39">
        <v>0</v>
      </c>
      <c r="Q750" s="40">
        <f t="shared" si="32"/>
        <v>0</v>
      </c>
      <c r="R750" s="40">
        <f t="shared" si="33"/>
        <v>0</v>
      </c>
    </row>
    <row r="751" spans="1:18">
      <c r="E751" s="37" t="s">
        <v>140</v>
      </c>
      <c r="G751" s="38" t="s">
        <v>141</v>
      </c>
      <c r="H751" s="39">
        <v>0</v>
      </c>
      <c r="I751" s="39">
        <v>0</v>
      </c>
      <c r="J751" s="39">
        <v>9706</v>
      </c>
      <c r="K751" s="39">
        <v>0</v>
      </c>
      <c r="L751" s="39">
        <v>9706</v>
      </c>
      <c r="M751" s="39">
        <v>0</v>
      </c>
      <c r="N751" s="39">
        <v>274.14479999999998</v>
      </c>
      <c r="O751" s="39">
        <f t="shared" si="34"/>
        <v>274.14479999999998</v>
      </c>
      <c r="P751" s="39">
        <v>0</v>
      </c>
      <c r="Q751" s="40">
        <f t="shared" si="32"/>
        <v>0</v>
      </c>
      <c r="R751" s="40">
        <f t="shared" si="33"/>
        <v>0</v>
      </c>
    </row>
    <row r="752" spans="1:18">
      <c r="F752" s="37" t="s">
        <v>166</v>
      </c>
      <c r="G752" s="38" t="s">
        <v>167</v>
      </c>
      <c r="H752" s="39">
        <v>0</v>
      </c>
      <c r="I752" s="39">
        <v>0</v>
      </c>
      <c r="J752" s="39">
        <v>9706</v>
      </c>
      <c r="K752" s="39">
        <v>0</v>
      </c>
      <c r="L752" s="39">
        <v>9706</v>
      </c>
      <c r="M752" s="39">
        <v>0</v>
      </c>
      <c r="N752" s="39">
        <v>274.14474999999999</v>
      </c>
      <c r="O752" s="39">
        <f t="shared" si="34"/>
        <v>274.14474999999999</v>
      </c>
      <c r="P752" s="39">
        <v>0</v>
      </c>
      <c r="Q752" s="40">
        <f t="shared" si="32"/>
        <v>0</v>
      </c>
      <c r="R752" s="40">
        <f t="shared" si="33"/>
        <v>0</v>
      </c>
    </row>
    <row r="753" spans="3:18" ht="42">
      <c r="D753" s="37" t="s">
        <v>387</v>
      </c>
      <c r="G753" s="38" t="s">
        <v>388</v>
      </c>
      <c r="H753" s="39">
        <v>219277</v>
      </c>
      <c r="I753" s="39">
        <v>219317</v>
      </c>
      <c r="J753" s="39">
        <v>219317</v>
      </c>
      <c r="K753" s="39">
        <v>0</v>
      </c>
      <c r="L753" s="39">
        <v>219317</v>
      </c>
      <c r="M753" s="39">
        <v>0</v>
      </c>
      <c r="N753" s="39">
        <v>163520</v>
      </c>
      <c r="O753" s="39">
        <f t="shared" si="34"/>
        <v>163520</v>
      </c>
      <c r="P753" s="39">
        <v>0</v>
      </c>
      <c r="Q753" s="40">
        <f t="shared" si="32"/>
        <v>0</v>
      </c>
      <c r="R753" s="40">
        <f t="shared" si="33"/>
        <v>0</v>
      </c>
    </row>
    <row r="754" spans="3:18">
      <c r="E754" s="37" t="s">
        <v>140</v>
      </c>
      <c r="G754" s="38" t="s">
        <v>141</v>
      </c>
      <c r="H754" s="39">
        <v>0</v>
      </c>
      <c r="I754" s="39">
        <v>0</v>
      </c>
      <c r="J754" s="39">
        <v>219317</v>
      </c>
      <c r="K754" s="39">
        <v>0</v>
      </c>
      <c r="L754" s="39">
        <v>219317</v>
      </c>
      <c r="M754" s="39">
        <v>0</v>
      </c>
      <c r="N754" s="39">
        <v>163520</v>
      </c>
      <c r="O754" s="39">
        <f t="shared" si="34"/>
        <v>163520</v>
      </c>
      <c r="P754" s="39">
        <v>0</v>
      </c>
      <c r="Q754" s="40">
        <f t="shared" si="32"/>
        <v>0</v>
      </c>
      <c r="R754" s="40">
        <f t="shared" si="33"/>
        <v>0</v>
      </c>
    </row>
    <row r="755" spans="3:18">
      <c r="F755" s="37" t="s">
        <v>166</v>
      </c>
      <c r="G755" s="38" t="s">
        <v>167</v>
      </c>
      <c r="H755" s="39">
        <v>0</v>
      </c>
      <c r="I755" s="39">
        <v>0</v>
      </c>
      <c r="J755" s="39">
        <v>219317</v>
      </c>
      <c r="K755" s="39">
        <v>0</v>
      </c>
      <c r="L755" s="39">
        <v>219317</v>
      </c>
      <c r="M755" s="39">
        <v>0</v>
      </c>
      <c r="N755" s="39">
        <v>163520</v>
      </c>
      <c r="O755" s="39">
        <f t="shared" si="34"/>
        <v>163520</v>
      </c>
      <c r="P755" s="39">
        <v>0</v>
      </c>
      <c r="Q755" s="40">
        <f t="shared" si="32"/>
        <v>0</v>
      </c>
      <c r="R755" s="40">
        <f t="shared" si="33"/>
        <v>0</v>
      </c>
    </row>
    <row r="756" spans="3:18" ht="21">
      <c r="C756" s="37" t="s">
        <v>204</v>
      </c>
      <c r="G756" s="38" t="s">
        <v>205</v>
      </c>
      <c r="H756" s="39">
        <v>456500</v>
      </c>
      <c r="I756" s="39">
        <v>456500</v>
      </c>
      <c r="J756" s="39">
        <v>391438</v>
      </c>
      <c r="K756" s="39">
        <v>0</v>
      </c>
      <c r="L756" s="39">
        <v>391438</v>
      </c>
      <c r="M756" s="39">
        <v>0</v>
      </c>
      <c r="N756" s="39">
        <v>0</v>
      </c>
      <c r="O756" s="39">
        <f t="shared" si="34"/>
        <v>0</v>
      </c>
      <c r="P756" s="39">
        <v>0</v>
      </c>
      <c r="Q756" s="40">
        <f t="shared" si="32"/>
        <v>0</v>
      </c>
      <c r="R756" s="40">
        <f t="shared" si="33"/>
        <v>0</v>
      </c>
    </row>
    <row r="757" spans="3:18" ht="105">
      <c r="D757" s="37" t="s">
        <v>323</v>
      </c>
      <c r="G757" s="38" t="s">
        <v>389</v>
      </c>
      <c r="H757" s="39">
        <v>6500</v>
      </c>
      <c r="I757" s="39">
        <v>6500</v>
      </c>
      <c r="J757" s="39">
        <v>6500</v>
      </c>
      <c r="K757" s="39">
        <v>0</v>
      </c>
      <c r="L757" s="39">
        <v>6500</v>
      </c>
      <c r="M757" s="39">
        <v>0</v>
      </c>
      <c r="N757" s="39">
        <v>0</v>
      </c>
      <c r="O757" s="39">
        <f t="shared" si="34"/>
        <v>0</v>
      </c>
      <c r="P757" s="39">
        <v>0</v>
      </c>
      <c r="Q757" s="40">
        <f t="shared" si="32"/>
        <v>0</v>
      </c>
      <c r="R757" s="40">
        <f t="shared" si="33"/>
        <v>0</v>
      </c>
    </row>
    <row r="758" spans="3:18">
      <c r="E758" s="37" t="s">
        <v>140</v>
      </c>
      <c r="G758" s="38" t="s">
        <v>141</v>
      </c>
      <c r="H758" s="39">
        <v>0</v>
      </c>
      <c r="I758" s="39">
        <v>0</v>
      </c>
      <c r="J758" s="39">
        <v>6500</v>
      </c>
      <c r="K758" s="39">
        <v>0</v>
      </c>
      <c r="L758" s="39">
        <v>6500</v>
      </c>
      <c r="M758" s="39">
        <v>0</v>
      </c>
      <c r="N758" s="39">
        <v>0</v>
      </c>
      <c r="O758" s="39">
        <f t="shared" si="34"/>
        <v>0</v>
      </c>
      <c r="P758" s="39">
        <v>0</v>
      </c>
      <c r="Q758" s="40">
        <f t="shared" si="32"/>
        <v>0</v>
      </c>
      <c r="R758" s="40">
        <f t="shared" si="33"/>
        <v>0</v>
      </c>
    </row>
    <row r="759" spans="3:18">
      <c r="F759" s="37" t="s">
        <v>170</v>
      </c>
      <c r="G759" s="38" t="s">
        <v>171</v>
      </c>
      <c r="H759" s="39">
        <v>0</v>
      </c>
      <c r="I759" s="39">
        <v>0</v>
      </c>
      <c r="J759" s="39">
        <v>6500</v>
      </c>
      <c r="K759" s="39">
        <v>0</v>
      </c>
      <c r="L759" s="39">
        <v>6500</v>
      </c>
      <c r="M759" s="39">
        <v>0</v>
      </c>
      <c r="N759" s="39">
        <v>0</v>
      </c>
      <c r="O759" s="39">
        <f t="shared" si="34"/>
        <v>0</v>
      </c>
      <c r="P759" s="39">
        <v>0</v>
      </c>
      <c r="Q759" s="40">
        <f t="shared" si="32"/>
        <v>0</v>
      </c>
      <c r="R759" s="40">
        <f t="shared" si="33"/>
        <v>0</v>
      </c>
    </row>
    <row r="760" spans="3:18" ht="31.5">
      <c r="D760" s="37" t="s">
        <v>315</v>
      </c>
      <c r="G760" s="38" t="s">
        <v>390</v>
      </c>
      <c r="H760" s="39">
        <v>450000</v>
      </c>
      <c r="I760" s="39">
        <v>450000</v>
      </c>
      <c r="J760" s="39">
        <v>384938</v>
      </c>
      <c r="K760" s="39">
        <v>0</v>
      </c>
      <c r="L760" s="39">
        <v>384938</v>
      </c>
      <c r="M760" s="39">
        <v>0</v>
      </c>
      <c r="N760" s="39">
        <v>0</v>
      </c>
      <c r="O760" s="39">
        <f t="shared" si="34"/>
        <v>0</v>
      </c>
      <c r="P760" s="39">
        <v>0</v>
      </c>
      <c r="Q760" s="40">
        <f t="shared" si="32"/>
        <v>0</v>
      </c>
      <c r="R760" s="40">
        <f t="shared" si="33"/>
        <v>0</v>
      </c>
    </row>
    <row r="761" spans="3:18" ht="31.5">
      <c r="E761" s="37" t="s">
        <v>263</v>
      </c>
      <c r="G761" s="38" t="s">
        <v>391</v>
      </c>
      <c r="H761" s="39">
        <v>0</v>
      </c>
      <c r="I761" s="39">
        <v>0</v>
      </c>
      <c r="J761" s="39">
        <v>384938</v>
      </c>
      <c r="K761" s="39">
        <v>0</v>
      </c>
      <c r="L761" s="39">
        <v>384938</v>
      </c>
      <c r="M761" s="39">
        <v>0</v>
      </c>
      <c r="N761" s="39">
        <v>0</v>
      </c>
      <c r="O761" s="39">
        <f t="shared" si="34"/>
        <v>0</v>
      </c>
      <c r="P761" s="39">
        <v>0</v>
      </c>
      <c r="Q761" s="40">
        <f t="shared" si="32"/>
        <v>0</v>
      </c>
      <c r="R761" s="40">
        <f t="shared" si="33"/>
        <v>0</v>
      </c>
    </row>
    <row r="762" spans="3:18">
      <c r="F762" s="37" t="s">
        <v>170</v>
      </c>
      <c r="G762" s="38" t="s">
        <v>171</v>
      </c>
      <c r="H762" s="39">
        <v>0</v>
      </c>
      <c r="I762" s="39">
        <v>0</v>
      </c>
      <c r="J762" s="39">
        <v>384938</v>
      </c>
      <c r="K762" s="39">
        <v>0</v>
      </c>
      <c r="L762" s="39">
        <v>384938</v>
      </c>
      <c r="M762" s="39">
        <v>0</v>
      </c>
      <c r="N762" s="39">
        <v>0</v>
      </c>
      <c r="O762" s="39">
        <f t="shared" si="34"/>
        <v>0</v>
      </c>
      <c r="P762" s="39">
        <v>0</v>
      </c>
      <c r="Q762" s="40">
        <f t="shared" si="32"/>
        <v>0</v>
      </c>
      <c r="R762" s="40">
        <f t="shared" si="33"/>
        <v>0</v>
      </c>
    </row>
    <row r="763" spans="3:18" ht="21">
      <c r="C763" s="37" t="s">
        <v>219</v>
      </c>
      <c r="G763" s="38" t="s">
        <v>220</v>
      </c>
      <c r="H763" s="39">
        <v>279271</v>
      </c>
      <c r="I763" s="39">
        <v>286001.90000000002</v>
      </c>
      <c r="J763" s="39">
        <v>588576.9</v>
      </c>
      <c r="K763" s="39">
        <v>0</v>
      </c>
      <c r="L763" s="39">
        <v>588576.9</v>
      </c>
      <c r="M763" s="39">
        <v>0</v>
      </c>
      <c r="N763" s="39">
        <v>280495.79609999998</v>
      </c>
      <c r="O763" s="39">
        <f t="shared" si="34"/>
        <v>280495.79609999998</v>
      </c>
      <c r="P763" s="39">
        <v>0</v>
      </c>
      <c r="Q763" s="40">
        <f t="shared" si="32"/>
        <v>0</v>
      </c>
      <c r="R763" s="40">
        <f t="shared" si="33"/>
        <v>0</v>
      </c>
    </row>
    <row r="764" spans="3:18" ht="31.5">
      <c r="D764" s="37" t="s">
        <v>392</v>
      </c>
      <c r="G764" s="38" t="s">
        <v>393</v>
      </c>
      <c r="H764" s="39">
        <v>279271</v>
      </c>
      <c r="I764" s="39">
        <v>286001.90000000002</v>
      </c>
      <c r="J764" s="39">
        <v>588576.9</v>
      </c>
      <c r="K764" s="39">
        <v>0</v>
      </c>
      <c r="L764" s="39">
        <v>588576.9</v>
      </c>
      <c r="M764" s="39">
        <v>0</v>
      </c>
      <c r="N764" s="39">
        <v>280495.79609999998</v>
      </c>
      <c r="O764" s="39">
        <f t="shared" si="34"/>
        <v>280495.79609999998</v>
      </c>
      <c r="P764" s="39">
        <v>0</v>
      </c>
      <c r="Q764" s="40">
        <f t="shared" si="32"/>
        <v>0</v>
      </c>
      <c r="R764" s="40">
        <f t="shared" si="33"/>
        <v>0</v>
      </c>
    </row>
    <row r="765" spans="3:18">
      <c r="E765" s="37" t="s">
        <v>140</v>
      </c>
      <c r="G765" s="38" t="s">
        <v>141</v>
      </c>
      <c r="H765" s="39">
        <v>0</v>
      </c>
      <c r="I765" s="39">
        <v>0</v>
      </c>
      <c r="J765" s="39">
        <v>6730.9</v>
      </c>
      <c r="K765" s="39">
        <v>0</v>
      </c>
      <c r="L765" s="39">
        <v>6730.9</v>
      </c>
      <c r="M765" s="39">
        <v>0</v>
      </c>
      <c r="N765" s="39">
        <v>6730.0281999999997</v>
      </c>
      <c r="O765" s="39">
        <f t="shared" si="34"/>
        <v>6730.0281999999997</v>
      </c>
      <c r="P765" s="39">
        <v>0</v>
      </c>
      <c r="Q765" s="40">
        <f t="shared" si="32"/>
        <v>0</v>
      </c>
      <c r="R765" s="40">
        <f t="shared" si="33"/>
        <v>0</v>
      </c>
    </row>
    <row r="766" spans="3:18" ht="21">
      <c r="F766" s="37" t="s">
        <v>223</v>
      </c>
      <c r="G766" s="38" t="s">
        <v>224</v>
      </c>
      <c r="H766" s="39">
        <v>0</v>
      </c>
      <c r="I766" s="39">
        <v>0</v>
      </c>
      <c r="J766" s="39">
        <v>6730.9</v>
      </c>
      <c r="K766" s="39">
        <v>0</v>
      </c>
      <c r="L766" s="39">
        <v>6730.9</v>
      </c>
      <c r="M766" s="39">
        <v>0</v>
      </c>
      <c r="N766" s="39">
        <v>6730.0282200000001</v>
      </c>
      <c r="O766" s="39">
        <f t="shared" si="34"/>
        <v>6730.0282200000001</v>
      </c>
      <c r="P766" s="39">
        <v>0</v>
      </c>
      <c r="Q766" s="40">
        <f t="shared" si="32"/>
        <v>0</v>
      </c>
      <c r="R766" s="40">
        <f t="shared" si="33"/>
        <v>0</v>
      </c>
    </row>
    <row r="767" spans="3:18" ht="21">
      <c r="E767" s="37" t="s">
        <v>190</v>
      </c>
      <c r="G767" s="38" t="s">
        <v>191</v>
      </c>
      <c r="H767" s="39">
        <v>0</v>
      </c>
      <c r="I767" s="39">
        <v>0</v>
      </c>
      <c r="J767" s="39">
        <v>581846</v>
      </c>
      <c r="K767" s="39">
        <v>0</v>
      </c>
      <c r="L767" s="39">
        <v>581846</v>
      </c>
      <c r="M767" s="39">
        <v>0</v>
      </c>
      <c r="N767" s="39">
        <v>273765.76789999998</v>
      </c>
      <c r="O767" s="39">
        <f t="shared" si="34"/>
        <v>273765.76789999998</v>
      </c>
      <c r="P767" s="39">
        <v>0</v>
      </c>
      <c r="Q767" s="40">
        <f t="shared" si="32"/>
        <v>0</v>
      </c>
      <c r="R767" s="40">
        <f t="shared" si="33"/>
        <v>0</v>
      </c>
    </row>
    <row r="768" spans="3:18" ht="21">
      <c r="F768" s="37" t="s">
        <v>223</v>
      </c>
      <c r="G768" s="38" t="s">
        <v>224</v>
      </c>
      <c r="H768" s="39">
        <v>0</v>
      </c>
      <c r="I768" s="39">
        <v>0</v>
      </c>
      <c r="J768" s="39">
        <v>581846</v>
      </c>
      <c r="K768" s="39">
        <v>0</v>
      </c>
      <c r="L768" s="39">
        <v>581846</v>
      </c>
      <c r="M768" s="39">
        <v>0</v>
      </c>
      <c r="N768" s="39">
        <v>273765.76788</v>
      </c>
      <c r="O768" s="39">
        <f t="shared" si="34"/>
        <v>273765.76788</v>
      </c>
      <c r="P768" s="39">
        <v>0</v>
      </c>
      <c r="Q768" s="40">
        <f t="shared" si="32"/>
        <v>0</v>
      </c>
      <c r="R768" s="40">
        <f t="shared" si="33"/>
        <v>0</v>
      </c>
    </row>
    <row r="769" spans="1:18">
      <c r="A769" s="33" t="s">
        <v>103</v>
      </c>
      <c r="B769" s="33"/>
      <c r="C769" s="33"/>
      <c r="D769" s="33"/>
      <c r="E769" s="33"/>
      <c r="F769" s="33"/>
      <c r="G769" s="34" t="s">
        <v>394</v>
      </c>
      <c r="H769" s="35">
        <v>461083</v>
      </c>
      <c r="I769" s="35">
        <v>461083</v>
      </c>
      <c r="J769" s="35">
        <v>461083</v>
      </c>
      <c r="K769" s="35">
        <v>35.5</v>
      </c>
      <c r="L769" s="35">
        <v>461083</v>
      </c>
      <c r="M769" s="35">
        <v>0</v>
      </c>
      <c r="N769" s="35">
        <v>35.408900000000003</v>
      </c>
      <c r="O769" s="35">
        <f t="shared" si="34"/>
        <v>0</v>
      </c>
      <c r="P769" s="35">
        <v>35.408900000000003</v>
      </c>
      <c r="Q769" s="36">
        <f t="shared" si="32"/>
        <v>99.74338028169015</v>
      </c>
      <c r="R769" s="36">
        <f t="shared" si="33"/>
        <v>7.679506726554655E-3</v>
      </c>
    </row>
    <row r="770" spans="1:18">
      <c r="B770" s="37" t="s">
        <v>25</v>
      </c>
      <c r="G770" s="38" t="s">
        <v>394</v>
      </c>
      <c r="H770" s="39">
        <v>461083</v>
      </c>
      <c r="I770" s="39">
        <v>461083</v>
      </c>
      <c r="J770" s="39">
        <v>461083</v>
      </c>
      <c r="K770" s="39">
        <v>35.5</v>
      </c>
      <c r="L770" s="39">
        <v>461083</v>
      </c>
      <c r="M770" s="39">
        <v>0</v>
      </c>
      <c r="N770" s="39">
        <v>35.408900000000003</v>
      </c>
      <c r="O770" s="39">
        <f t="shared" si="34"/>
        <v>0</v>
      </c>
      <c r="P770" s="39">
        <v>35.408900000000003</v>
      </c>
      <c r="Q770" s="40">
        <f t="shared" si="32"/>
        <v>99.74338028169015</v>
      </c>
      <c r="R770" s="40">
        <f t="shared" si="33"/>
        <v>7.679506726554655E-3</v>
      </c>
    </row>
    <row r="771" spans="1:18" ht="21">
      <c r="C771" s="37" t="s">
        <v>204</v>
      </c>
      <c r="G771" s="38" t="s">
        <v>205</v>
      </c>
      <c r="H771" s="39">
        <v>461083</v>
      </c>
      <c r="I771" s="39">
        <v>461083</v>
      </c>
      <c r="J771" s="39">
        <v>461083</v>
      </c>
      <c r="K771" s="39">
        <v>35.5</v>
      </c>
      <c r="L771" s="39">
        <v>461083</v>
      </c>
      <c r="M771" s="39">
        <v>0</v>
      </c>
      <c r="N771" s="39">
        <v>35.408900000000003</v>
      </c>
      <c r="O771" s="39">
        <f t="shared" si="34"/>
        <v>0</v>
      </c>
      <c r="P771" s="39">
        <v>35.408900000000003</v>
      </c>
      <c r="Q771" s="40">
        <f t="shared" si="32"/>
        <v>99.74338028169015</v>
      </c>
      <c r="R771" s="40">
        <f t="shared" si="33"/>
        <v>7.679506726554655E-3</v>
      </c>
    </row>
    <row r="772" spans="1:18" ht="42">
      <c r="D772" s="37" t="s">
        <v>247</v>
      </c>
      <c r="G772" s="38" t="s">
        <v>395</v>
      </c>
      <c r="H772" s="39">
        <v>461083</v>
      </c>
      <c r="I772" s="39">
        <v>461083</v>
      </c>
      <c r="J772" s="39">
        <v>461083</v>
      </c>
      <c r="K772" s="39">
        <v>35.5</v>
      </c>
      <c r="L772" s="39">
        <v>461083</v>
      </c>
      <c r="M772" s="39">
        <v>0</v>
      </c>
      <c r="N772" s="39">
        <v>35.408900000000003</v>
      </c>
      <c r="O772" s="39">
        <f t="shared" si="34"/>
        <v>0</v>
      </c>
      <c r="P772" s="39">
        <v>35.408900000000003</v>
      </c>
      <c r="Q772" s="40">
        <f t="shared" si="32"/>
        <v>99.74338028169015</v>
      </c>
      <c r="R772" s="40">
        <f t="shared" si="33"/>
        <v>7.679506726554655E-3</v>
      </c>
    </row>
    <row r="773" spans="1:18">
      <c r="E773" s="37" t="s">
        <v>140</v>
      </c>
      <c r="G773" s="38" t="s">
        <v>141</v>
      </c>
      <c r="H773" s="39">
        <v>0</v>
      </c>
      <c r="I773" s="39">
        <v>0</v>
      </c>
      <c r="J773" s="39">
        <v>461083</v>
      </c>
      <c r="K773" s="39">
        <v>35.5</v>
      </c>
      <c r="L773" s="39">
        <v>461083</v>
      </c>
      <c r="M773" s="39">
        <v>0</v>
      </c>
      <c r="N773" s="39">
        <v>35.408900000000003</v>
      </c>
      <c r="O773" s="39">
        <f t="shared" si="34"/>
        <v>0</v>
      </c>
      <c r="P773" s="39">
        <v>35.408900000000003</v>
      </c>
      <c r="Q773" s="40">
        <f t="shared" si="32"/>
        <v>99.74338028169015</v>
      </c>
      <c r="R773" s="40">
        <f t="shared" si="33"/>
        <v>7.679506726554655E-3</v>
      </c>
    </row>
    <row r="774" spans="1:18" ht="31.5">
      <c r="F774" s="37" t="s">
        <v>396</v>
      </c>
      <c r="G774" s="38" t="s">
        <v>397</v>
      </c>
      <c r="H774" s="39">
        <v>0</v>
      </c>
      <c r="I774" s="39">
        <v>0</v>
      </c>
      <c r="J774" s="39">
        <v>461083</v>
      </c>
      <c r="K774" s="39">
        <v>35.5</v>
      </c>
      <c r="L774" s="39">
        <v>461083</v>
      </c>
      <c r="M774" s="39">
        <v>0</v>
      </c>
      <c r="N774" s="39">
        <v>35.408900000000003</v>
      </c>
      <c r="O774" s="39">
        <f t="shared" si="34"/>
        <v>0</v>
      </c>
      <c r="P774" s="39">
        <v>35.408900000000003</v>
      </c>
      <c r="Q774" s="40">
        <f t="shared" si="32"/>
        <v>99.74338028169015</v>
      </c>
      <c r="R774" s="40">
        <f t="shared" si="33"/>
        <v>7.679506726554655E-3</v>
      </c>
    </row>
    <row r="775" spans="1:18">
      <c r="A775" s="33" t="s">
        <v>60</v>
      </c>
      <c r="B775" s="33"/>
      <c r="C775" s="33"/>
      <c r="D775" s="33"/>
      <c r="E775" s="33"/>
      <c r="F775" s="33"/>
      <c r="G775" s="34" t="s">
        <v>398</v>
      </c>
      <c r="H775" s="35">
        <v>28958355</v>
      </c>
      <c r="I775" s="35">
        <v>28958356</v>
      </c>
      <c r="J775" s="35">
        <v>29121466.600000001</v>
      </c>
      <c r="K775" s="35">
        <v>9696515.9000000004</v>
      </c>
      <c r="L775" s="35">
        <v>10256180.6</v>
      </c>
      <c r="M775" s="35">
        <v>0</v>
      </c>
      <c r="N775" s="35">
        <v>9696515.9000000004</v>
      </c>
      <c r="O775" s="35">
        <f t="shared" si="34"/>
        <v>0</v>
      </c>
      <c r="P775" s="35">
        <v>9696515.9000000004</v>
      </c>
      <c r="Q775" s="36">
        <f t="shared" si="32"/>
        <v>100</v>
      </c>
      <c r="R775" s="36">
        <f t="shared" si="33"/>
        <v>33.296797971019771</v>
      </c>
    </row>
    <row r="776" spans="1:18">
      <c r="B776" s="37" t="s">
        <v>25</v>
      </c>
      <c r="G776" s="38" t="s">
        <v>398</v>
      </c>
      <c r="H776" s="39">
        <v>28958355</v>
      </c>
      <c r="I776" s="39">
        <v>28958356</v>
      </c>
      <c r="J776" s="39">
        <v>29121466.600000001</v>
      </c>
      <c r="K776" s="39">
        <v>9696515.9000000004</v>
      </c>
      <c r="L776" s="39">
        <v>10256180.6</v>
      </c>
      <c r="M776" s="39">
        <v>0</v>
      </c>
      <c r="N776" s="39">
        <v>9696515.9000000004</v>
      </c>
      <c r="O776" s="39">
        <f t="shared" si="34"/>
        <v>0</v>
      </c>
      <c r="P776" s="39">
        <v>9696515.9000000004</v>
      </c>
      <c r="Q776" s="40">
        <f t="shared" si="32"/>
        <v>100</v>
      </c>
      <c r="R776" s="40">
        <f t="shared" si="33"/>
        <v>33.296797971019771</v>
      </c>
    </row>
    <row r="777" spans="1:18" ht="31.5">
      <c r="C777" s="37" t="s">
        <v>152</v>
      </c>
      <c r="G777" s="38" t="s">
        <v>197</v>
      </c>
      <c r="H777" s="39">
        <v>0</v>
      </c>
      <c r="I777" s="39">
        <v>1</v>
      </c>
      <c r="J777" s="39">
        <v>1</v>
      </c>
      <c r="K777" s="39">
        <v>1</v>
      </c>
      <c r="L777" s="39">
        <v>1</v>
      </c>
      <c r="M777" s="39">
        <v>0</v>
      </c>
      <c r="N777" s="39">
        <v>1</v>
      </c>
      <c r="O777" s="39">
        <f t="shared" si="34"/>
        <v>0</v>
      </c>
      <c r="P777" s="39">
        <v>1</v>
      </c>
      <c r="Q777" s="40">
        <f t="shared" si="32"/>
        <v>100</v>
      </c>
      <c r="R777" s="40">
        <f t="shared" si="33"/>
        <v>100</v>
      </c>
    </row>
    <row r="778" spans="1:18" ht="31.5">
      <c r="D778" s="37" t="s">
        <v>399</v>
      </c>
      <c r="G778" s="38" t="s">
        <v>126</v>
      </c>
      <c r="H778" s="39">
        <v>0</v>
      </c>
      <c r="I778" s="39">
        <v>1</v>
      </c>
      <c r="J778" s="39">
        <v>1</v>
      </c>
      <c r="K778" s="39">
        <v>1</v>
      </c>
      <c r="L778" s="39">
        <v>1</v>
      </c>
      <c r="M778" s="39">
        <v>0</v>
      </c>
      <c r="N778" s="39">
        <v>1</v>
      </c>
      <c r="O778" s="39">
        <f t="shared" si="34"/>
        <v>0</v>
      </c>
      <c r="P778" s="39">
        <v>1</v>
      </c>
      <c r="Q778" s="40">
        <f t="shared" ref="Q778:Q792" si="35">IF(K778=0,0,P778/K778*100)</f>
        <v>100</v>
      </c>
      <c r="R778" s="40">
        <f t="shared" ref="R778:R792" si="36">IF(J778=0,0,P778/J778*100)</f>
        <v>100</v>
      </c>
    </row>
    <row r="779" spans="1:18">
      <c r="E779" s="37" t="s">
        <v>140</v>
      </c>
      <c r="G779" s="38" t="s">
        <v>141</v>
      </c>
      <c r="H779" s="39">
        <v>0</v>
      </c>
      <c r="I779" s="39">
        <v>0</v>
      </c>
      <c r="J779" s="39">
        <v>1</v>
      </c>
      <c r="K779" s="39">
        <v>1</v>
      </c>
      <c r="L779" s="39">
        <v>1</v>
      </c>
      <c r="M779" s="39">
        <v>0</v>
      </c>
      <c r="N779" s="39">
        <v>1</v>
      </c>
      <c r="O779" s="39">
        <f t="shared" si="34"/>
        <v>0</v>
      </c>
      <c r="P779" s="39">
        <v>1</v>
      </c>
      <c r="Q779" s="40">
        <f t="shared" si="35"/>
        <v>100</v>
      </c>
      <c r="R779" s="40">
        <f t="shared" si="36"/>
        <v>100</v>
      </c>
    </row>
    <row r="780" spans="1:18">
      <c r="F780" s="37" t="s">
        <v>400</v>
      </c>
      <c r="G780" s="38" t="s">
        <v>401</v>
      </c>
      <c r="H780" s="39">
        <v>0</v>
      </c>
      <c r="I780" s="39">
        <v>0</v>
      </c>
      <c r="J780" s="39">
        <v>1</v>
      </c>
      <c r="K780" s="39">
        <v>1</v>
      </c>
      <c r="L780" s="39">
        <v>1</v>
      </c>
      <c r="M780" s="39">
        <v>0</v>
      </c>
      <c r="N780" s="39">
        <v>1</v>
      </c>
      <c r="O780" s="39">
        <f t="shared" si="34"/>
        <v>0</v>
      </c>
      <c r="P780" s="39">
        <v>1</v>
      </c>
      <c r="Q780" s="40">
        <f t="shared" si="35"/>
        <v>100</v>
      </c>
      <c r="R780" s="40">
        <f t="shared" si="36"/>
        <v>100</v>
      </c>
    </row>
    <row r="781" spans="1:18" ht="21">
      <c r="C781" s="37" t="s">
        <v>204</v>
      </c>
      <c r="G781" s="38" t="s">
        <v>205</v>
      </c>
      <c r="H781" s="39">
        <v>28958355</v>
      </c>
      <c r="I781" s="39">
        <v>28958355</v>
      </c>
      <c r="J781" s="39">
        <v>29121465.600000001</v>
      </c>
      <c r="K781" s="39">
        <v>9696514.9000000004</v>
      </c>
      <c r="L781" s="39">
        <v>10256179.6</v>
      </c>
      <c r="M781" s="39">
        <v>0</v>
      </c>
      <c r="N781" s="39">
        <v>9696514.9000000004</v>
      </c>
      <c r="O781" s="39">
        <f t="shared" si="34"/>
        <v>0</v>
      </c>
      <c r="P781" s="39">
        <v>9696514.9000000004</v>
      </c>
      <c r="Q781" s="40">
        <f t="shared" si="35"/>
        <v>100</v>
      </c>
      <c r="R781" s="40">
        <f t="shared" si="36"/>
        <v>33.296795680503109</v>
      </c>
    </row>
    <row r="782" spans="1:18" ht="31.5">
      <c r="D782" s="37" t="s">
        <v>243</v>
      </c>
      <c r="G782" s="38" t="s">
        <v>126</v>
      </c>
      <c r="H782" s="39">
        <v>0</v>
      </c>
      <c r="I782" s="39">
        <v>0</v>
      </c>
      <c r="J782" s="39">
        <v>37758.400000000001</v>
      </c>
      <c r="K782" s="39">
        <v>37758.400000000001</v>
      </c>
      <c r="L782" s="39">
        <v>37758.400000000001</v>
      </c>
      <c r="M782" s="39">
        <v>0</v>
      </c>
      <c r="N782" s="39">
        <v>37758.400000000001</v>
      </c>
      <c r="O782" s="39">
        <f t="shared" si="34"/>
        <v>0</v>
      </c>
      <c r="P782" s="39">
        <v>37758.400000000001</v>
      </c>
      <c r="Q782" s="40">
        <f t="shared" si="35"/>
        <v>100</v>
      </c>
      <c r="R782" s="40">
        <f t="shared" si="36"/>
        <v>100</v>
      </c>
    </row>
    <row r="783" spans="1:18">
      <c r="E783" s="37" t="s">
        <v>140</v>
      </c>
      <c r="G783" s="38" t="s">
        <v>141</v>
      </c>
      <c r="H783" s="39">
        <v>0</v>
      </c>
      <c r="I783" s="39">
        <v>0</v>
      </c>
      <c r="J783" s="39">
        <v>37758.400000000001</v>
      </c>
      <c r="K783" s="39">
        <v>37758.400000000001</v>
      </c>
      <c r="L783" s="39">
        <v>37758.400000000001</v>
      </c>
      <c r="M783" s="39">
        <v>0</v>
      </c>
      <c r="N783" s="39">
        <v>37758.400000000001</v>
      </c>
      <c r="O783" s="39">
        <f t="shared" si="34"/>
        <v>0</v>
      </c>
      <c r="P783" s="39">
        <v>37758.400000000001</v>
      </c>
      <c r="Q783" s="40">
        <f t="shared" si="35"/>
        <v>100</v>
      </c>
      <c r="R783" s="40">
        <f t="shared" si="36"/>
        <v>100</v>
      </c>
    </row>
    <row r="784" spans="1:18">
      <c r="F784" s="37" t="s">
        <v>400</v>
      </c>
      <c r="G784" s="38" t="s">
        <v>401</v>
      </c>
      <c r="H784" s="39">
        <v>0</v>
      </c>
      <c r="I784" s="39">
        <v>0</v>
      </c>
      <c r="J784" s="39">
        <v>37758.400000000001</v>
      </c>
      <c r="K784" s="39">
        <v>37758.400000000001</v>
      </c>
      <c r="L784" s="39">
        <v>37758.400000000001</v>
      </c>
      <c r="M784" s="39">
        <v>0</v>
      </c>
      <c r="N784" s="39">
        <v>37758.400000000001</v>
      </c>
      <c r="O784" s="39">
        <f t="shared" si="34"/>
        <v>0</v>
      </c>
      <c r="P784" s="39">
        <v>37758.400000000001</v>
      </c>
      <c r="Q784" s="40">
        <f t="shared" si="35"/>
        <v>100</v>
      </c>
      <c r="R784" s="40">
        <f t="shared" si="36"/>
        <v>100</v>
      </c>
    </row>
    <row r="785" spans="1:18">
      <c r="D785" s="37" t="s">
        <v>217</v>
      </c>
      <c r="G785" s="38" t="s">
        <v>402</v>
      </c>
      <c r="H785" s="39">
        <v>28286976</v>
      </c>
      <c r="I785" s="39">
        <v>28286976</v>
      </c>
      <c r="J785" s="39">
        <v>28286976</v>
      </c>
      <c r="K785" s="39">
        <v>9421690</v>
      </c>
      <c r="L785" s="39">
        <v>9421690</v>
      </c>
      <c r="M785" s="39">
        <v>0</v>
      </c>
      <c r="N785" s="39">
        <v>9421690</v>
      </c>
      <c r="O785" s="39">
        <f t="shared" si="34"/>
        <v>0</v>
      </c>
      <c r="P785" s="39">
        <v>9421690</v>
      </c>
      <c r="Q785" s="40">
        <f t="shared" si="35"/>
        <v>100</v>
      </c>
      <c r="R785" s="40">
        <f t="shared" si="36"/>
        <v>33.307519333279032</v>
      </c>
    </row>
    <row r="786" spans="1:18">
      <c r="E786" s="37" t="s">
        <v>140</v>
      </c>
      <c r="G786" s="38" t="s">
        <v>141</v>
      </c>
      <c r="H786" s="39">
        <v>0</v>
      </c>
      <c r="I786" s="39">
        <v>0</v>
      </c>
      <c r="J786" s="39">
        <v>28286976</v>
      </c>
      <c r="K786" s="39">
        <v>9421690</v>
      </c>
      <c r="L786" s="39">
        <v>9421690</v>
      </c>
      <c r="M786" s="39">
        <v>0</v>
      </c>
      <c r="N786" s="39">
        <v>9421690</v>
      </c>
      <c r="O786" s="39">
        <f t="shared" si="34"/>
        <v>0</v>
      </c>
      <c r="P786" s="39">
        <v>9421690</v>
      </c>
      <c r="Q786" s="40">
        <f t="shared" si="35"/>
        <v>100</v>
      </c>
      <c r="R786" s="40">
        <f t="shared" si="36"/>
        <v>33.307519333279032</v>
      </c>
    </row>
    <row r="787" spans="1:18">
      <c r="F787" s="37" t="s">
        <v>403</v>
      </c>
      <c r="G787" s="38" t="s">
        <v>402</v>
      </c>
      <c r="H787" s="39">
        <v>0</v>
      </c>
      <c r="I787" s="39">
        <v>0</v>
      </c>
      <c r="J787" s="39">
        <v>28286976</v>
      </c>
      <c r="K787" s="39">
        <v>9421690</v>
      </c>
      <c r="L787" s="39">
        <v>9421690</v>
      </c>
      <c r="M787" s="39">
        <v>0</v>
      </c>
      <c r="N787" s="39">
        <v>9421690</v>
      </c>
      <c r="O787" s="39">
        <f t="shared" si="34"/>
        <v>0</v>
      </c>
      <c r="P787" s="39">
        <v>9421690</v>
      </c>
      <c r="Q787" s="40">
        <f t="shared" si="35"/>
        <v>100</v>
      </c>
      <c r="R787" s="40">
        <f t="shared" si="36"/>
        <v>33.307519333279032</v>
      </c>
    </row>
    <row r="788" spans="1:18">
      <c r="D788" s="37" t="s">
        <v>404</v>
      </c>
      <c r="G788" s="38" t="s">
        <v>132</v>
      </c>
      <c r="H788" s="39">
        <v>671379</v>
      </c>
      <c r="I788" s="39">
        <v>671379</v>
      </c>
      <c r="J788" s="39">
        <v>671379</v>
      </c>
      <c r="K788" s="39">
        <v>111714.3</v>
      </c>
      <c r="L788" s="39">
        <v>671379</v>
      </c>
      <c r="M788" s="39">
        <v>0</v>
      </c>
      <c r="N788" s="39">
        <v>111714.3</v>
      </c>
      <c r="O788" s="39">
        <f t="shared" si="34"/>
        <v>0</v>
      </c>
      <c r="P788" s="39">
        <v>111714.3</v>
      </c>
      <c r="Q788" s="40">
        <f t="shared" si="35"/>
        <v>100</v>
      </c>
      <c r="R788" s="40">
        <f t="shared" si="36"/>
        <v>16.639528492848303</v>
      </c>
    </row>
    <row r="789" spans="1:18">
      <c r="F789" s="37" t="s">
        <v>405</v>
      </c>
      <c r="G789" s="38" t="s">
        <v>132</v>
      </c>
      <c r="H789" s="39">
        <v>0</v>
      </c>
      <c r="I789" s="39">
        <v>0</v>
      </c>
      <c r="J789" s="39">
        <v>671379</v>
      </c>
      <c r="K789" s="39">
        <v>111714.3</v>
      </c>
      <c r="L789" s="39">
        <v>671379</v>
      </c>
      <c r="M789" s="39">
        <v>0</v>
      </c>
      <c r="N789" s="39">
        <v>111714.3</v>
      </c>
      <c r="O789" s="39">
        <f t="shared" si="34"/>
        <v>0</v>
      </c>
      <c r="P789" s="39">
        <v>111714.3</v>
      </c>
      <c r="Q789" s="40">
        <f t="shared" si="35"/>
        <v>100</v>
      </c>
      <c r="R789" s="40">
        <f t="shared" si="36"/>
        <v>16.639528492848303</v>
      </c>
    </row>
    <row r="790" spans="1:18" ht="63">
      <c r="D790" s="37" t="s">
        <v>406</v>
      </c>
      <c r="G790" s="38" t="s">
        <v>407</v>
      </c>
      <c r="H790" s="39">
        <v>0</v>
      </c>
      <c r="I790" s="39">
        <v>0</v>
      </c>
      <c r="J790" s="39">
        <v>125352.2</v>
      </c>
      <c r="K790" s="39">
        <v>125352.2</v>
      </c>
      <c r="L790" s="39">
        <v>125352.2</v>
      </c>
      <c r="M790" s="39">
        <v>0</v>
      </c>
      <c r="N790" s="39">
        <v>125352.2</v>
      </c>
      <c r="O790" s="39">
        <f t="shared" si="34"/>
        <v>0</v>
      </c>
      <c r="P790" s="39">
        <v>125352.2</v>
      </c>
      <c r="Q790" s="40">
        <f t="shared" si="35"/>
        <v>100</v>
      </c>
      <c r="R790" s="40">
        <f t="shared" si="36"/>
        <v>100</v>
      </c>
    </row>
    <row r="791" spans="1:18">
      <c r="E791" s="37" t="s">
        <v>140</v>
      </c>
      <c r="G791" s="38" t="s">
        <v>141</v>
      </c>
      <c r="H791" s="39">
        <v>0</v>
      </c>
      <c r="I791" s="39">
        <v>0</v>
      </c>
      <c r="J791" s="39">
        <v>125352.2</v>
      </c>
      <c r="K791" s="39">
        <v>125352.2</v>
      </c>
      <c r="L791" s="39">
        <v>125352.2</v>
      </c>
      <c r="M791" s="39">
        <v>0</v>
      </c>
      <c r="N791" s="39">
        <v>125352.2</v>
      </c>
      <c r="O791" s="39">
        <f t="shared" ref="O791:O792" si="37">N791-P791</f>
        <v>0</v>
      </c>
      <c r="P791" s="39">
        <v>125352.2</v>
      </c>
      <c r="Q791" s="40">
        <f t="shared" si="35"/>
        <v>100</v>
      </c>
      <c r="R791" s="40">
        <f t="shared" si="36"/>
        <v>100</v>
      </c>
    </row>
    <row r="792" spans="1:18" ht="31.5">
      <c r="F792" s="37" t="s">
        <v>408</v>
      </c>
      <c r="G792" s="38" t="s">
        <v>409</v>
      </c>
      <c r="H792" s="39">
        <v>0</v>
      </c>
      <c r="I792" s="39">
        <v>0</v>
      </c>
      <c r="J792" s="39">
        <v>125352.2</v>
      </c>
      <c r="K792" s="39">
        <v>125352.2</v>
      </c>
      <c r="L792" s="39">
        <v>125352.2</v>
      </c>
      <c r="M792" s="39">
        <v>0</v>
      </c>
      <c r="N792" s="39">
        <v>125352.2</v>
      </c>
      <c r="O792" s="39">
        <f t="shared" si="37"/>
        <v>0</v>
      </c>
      <c r="P792" s="39">
        <v>125352.2</v>
      </c>
      <c r="Q792" s="40">
        <f t="shared" si="35"/>
        <v>100</v>
      </c>
      <c r="R792" s="40">
        <f t="shared" si="36"/>
        <v>100</v>
      </c>
    </row>
    <row r="793" spans="1:18" ht="24">
      <c r="A793" s="25"/>
      <c r="B793" s="25"/>
      <c r="C793" s="25"/>
      <c r="D793" s="25"/>
      <c r="E793" s="25"/>
      <c r="F793" s="25"/>
      <c r="G793" s="26" t="s">
        <v>410</v>
      </c>
      <c r="H793" s="27">
        <v>-144655</v>
      </c>
      <c r="I793" s="27">
        <v>-144655</v>
      </c>
      <c r="J793" s="27">
        <v>-144655</v>
      </c>
      <c r="K793" s="27">
        <v>-24064</v>
      </c>
      <c r="L793" s="27"/>
      <c r="M793" s="27"/>
      <c r="N793" s="27"/>
      <c r="O793" s="27"/>
      <c r="P793" s="27">
        <v>-21750.085999999999</v>
      </c>
      <c r="Q793" s="28"/>
      <c r="R793" s="28"/>
    </row>
    <row r="794" spans="1:18">
      <c r="A794" s="29"/>
      <c r="B794" s="29"/>
      <c r="C794" s="29"/>
      <c r="D794" s="29"/>
      <c r="E794" s="29"/>
      <c r="F794" s="29"/>
      <c r="G794" s="30" t="s">
        <v>411</v>
      </c>
      <c r="H794" s="31">
        <v>72450</v>
      </c>
      <c r="I794" s="31">
        <v>72450</v>
      </c>
      <c r="J794" s="31">
        <v>72450</v>
      </c>
      <c r="K794" s="31">
        <v>0</v>
      </c>
      <c r="L794" s="31"/>
      <c r="M794" s="31"/>
      <c r="N794" s="31"/>
      <c r="O794" s="31"/>
      <c r="P794" s="31">
        <v>0</v>
      </c>
      <c r="Q794" s="32">
        <f t="shared" ref="Q794:Q806" si="38">IF(K794=0,0,P794/K794*100)</f>
        <v>0</v>
      </c>
      <c r="R794" s="32">
        <f t="shared" ref="R794:R806" si="39">IF(J794=0,0,P794/J794*100)</f>
        <v>0</v>
      </c>
    </row>
    <row r="795" spans="1:18" ht="67.5">
      <c r="A795" s="33" t="s">
        <v>74</v>
      </c>
      <c r="B795" s="33"/>
      <c r="C795" s="33"/>
      <c r="D795" s="33"/>
      <c r="E795" s="33"/>
      <c r="F795" s="33"/>
      <c r="G795" s="34" t="s">
        <v>358</v>
      </c>
      <c r="H795" s="35">
        <v>72450</v>
      </c>
      <c r="I795" s="35">
        <v>72450</v>
      </c>
      <c r="J795" s="35">
        <v>72450</v>
      </c>
      <c r="K795" s="35">
        <v>0</v>
      </c>
      <c r="L795" s="35"/>
      <c r="M795" s="35"/>
      <c r="N795" s="35"/>
      <c r="O795" s="35"/>
      <c r="P795" s="35">
        <v>0</v>
      </c>
      <c r="Q795" s="36">
        <f t="shared" si="38"/>
        <v>0</v>
      </c>
      <c r="R795" s="36">
        <f t="shared" si="39"/>
        <v>0</v>
      </c>
    </row>
    <row r="796" spans="1:18" ht="42">
      <c r="B796" s="37" t="s">
        <v>212</v>
      </c>
      <c r="G796" s="38" t="s">
        <v>359</v>
      </c>
      <c r="H796" s="39">
        <v>72450</v>
      </c>
      <c r="I796" s="39">
        <v>72450</v>
      </c>
      <c r="J796" s="39">
        <v>72450</v>
      </c>
      <c r="K796" s="39">
        <v>0</v>
      </c>
      <c r="L796" s="39"/>
      <c r="M796" s="39"/>
      <c r="N796" s="39"/>
      <c r="O796" s="39"/>
      <c r="P796" s="39">
        <v>0</v>
      </c>
      <c r="Q796" s="40">
        <f t="shared" si="38"/>
        <v>0</v>
      </c>
      <c r="R796" s="40">
        <f t="shared" si="39"/>
        <v>0</v>
      </c>
    </row>
    <row r="797" spans="1:18" ht="21">
      <c r="C797" s="37" t="s">
        <v>204</v>
      </c>
      <c r="G797" s="38" t="s">
        <v>205</v>
      </c>
      <c r="H797" s="39">
        <v>72450</v>
      </c>
      <c r="I797" s="39">
        <v>72450</v>
      </c>
      <c r="J797" s="39">
        <v>72450</v>
      </c>
      <c r="K797" s="39">
        <v>0</v>
      </c>
      <c r="L797" s="39"/>
      <c r="M797" s="39"/>
      <c r="N797" s="39"/>
      <c r="O797" s="39"/>
      <c r="P797" s="39">
        <v>0</v>
      </c>
      <c r="Q797" s="40">
        <f t="shared" si="38"/>
        <v>0</v>
      </c>
      <c r="R797" s="40">
        <f t="shared" si="39"/>
        <v>0</v>
      </c>
    </row>
    <row r="798" spans="1:18" ht="21">
      <c r="D798" s="37" t="s">
        <v>283</v>
      </c>
      <c r="G798" s="38" t="s">
        <v>412</v>
      </c>
      <c r="H798" s="39">
        <v>72450</v>
      </c>
      <c r="I798" s="39">
        <v>72450</v>
      </c>
      <c r="J798" s="39">
        <v>72450</v>
      </c>
      <c r="K798" s="39">
        <v>0</v>
      </c>
      <c r="L798" s="39"/>
      <c r="M798" s="39"/>
      <c r="N798" s="39"/>
      <c r="O798" s="39"/>
      <c r="P798" s="39">
        <v>0</v>
      </c>
      <c r="Q798" s="40">
        <f t="shared" si="38"/>
        <v>0</v>
      </c>
      <c r="R798" s="40">
        <f t="shared" si="39"/>
        <v>0</v>
      </c>
    </row>
    <row r="799" spans="1:18" ht="21">
      <c r="E799" s="37" t="s">
        <v>272</v>
      </c>
      <c r="G799" s="38" t="s">
        <v>413</v>
      </c>
      <c r="H799" s="39">
        <v>0</v>
      </c>
      <c r="I799" s="39">
        <v>0</v>
      </c>
      <c r="J799" s="39">
        <v>72450</v>
      </c>
      <c r="K799" s="39">
        <v>0</v>
      </c>
      <c r="L799" s="39"/>
      <c r="M799" s="39"/>
      <c r="N799" s="39"/>
      <c r="O799" s="39"/>
      <c r="P799" s="39">
        <v>0</v>
      </c>
      <c r="Q799" s="40">
        <f t="shared" si="38"/>
        <v>0</v>
      </c>
      <c r="R799" s="40">
        <f t="shared" si="39"/>
        <v>0</v>
      </c>
    </row>
    <row r="800" spans="1:18">
      <c r="F800" s="37" t="s">
        <v>414</v>
      </c>
      <c r="G800" s="38" t="s">
        <v>415</v>
      </c>
      <c r="H800" s="39">
        <v>0</v>
      </c>
      <c r="I800" s="39">
        <v>0</v>
      </c>
      <c r="J800" s="39">
        <v>72450</v>
      </c>
      <c r="K800" s="39">
        <v>0</v>
      </c>
      <c r="L800" s="39"/>
      <c r="M800" s="39"/>
      <c r="N800" s="39"/>
      <c r="O800" s="39"/>
      <c r="P800" s="39">
        <v>0</v>
      </c>
      <c r="Q800" s="40">
        <f t="shared" si="38"/>
        <v>0</v>
      </c>
      <c r="R800" s="40">
        <f t="shared" si="39"/>
        <v>0</v>
      </c>
    </row>
    <row r="801" spans="1:18" ht="21">
      <c r="A801" s="29"/>
      <c r="B801" s="29"/>
      <c r="C801" s="29"/>
      <c r="D801" s="29"/>
      <c r="E801" s="29"/>
      <c r="F801" s="29"/>
      <c r="G801" s="30" t="s">
        <v>416</v>
      </c>
      <c r="H801" s="31">
        <v>217105</v>
      </c>
      <c r="I801" s="31">
        <v>217105</v>
      </c>
      <c r="J801" s="31">
        <v>217105</v>
      </c>
      <c r="K801" s="31">
        <v>24064</v>
      </c>
      <c r="L801" s="31"/>
      <c r="M801" s="31"/>
      <c r="N801" s="31"/>
      <c r="O801" s="31"/>
      <c r="P801" s="31">
        <v>21750.0861</v>
      </c>
      <c r="Q801" s="32">
        <f t="shared" si="38"/>
        <v>90.384333859707439</v>
      </c>
      <c r="R801" s="32">
        <f t="shared" si="39"/>
        <v>10.018233619677115</v>
      </c>
    </row>
    <row r="802" spans="1:18" ht="22.5">
      <c r="A802" s="33" t="s">
        <v>51</v>
      </c>
      <c r="B802" s="33"/>
      <c r="C802" s="33"/>
      <c r="D802" s="33"/>
      <c r="E802" s="33"/>
      <c r="F802" s="33"/>
      <c r="G802" s="34" t="s">
        <v>417</v>
      </c>
      <c r="H802" s="35">
        <v>217105</v>
      </c>
      <c r="I802" s="35">
        <v>217105</v>
      </c>
      <c r="J802" s="35">
        <v>217105</v>
      </c>
      <c r="K802" s="35">
        <v>24064</v>
      </c>
      <c r="L802" s="35"/>
      <c r="M802" s="35"/>
      <c r="N802" s="35"/>
      <c r="O802" s="35"/>
      <c r="P802" s="35">
        <v>21750.0861</v>
      </c>
      <c r="Q802" s="36">
        <f t="shared" si="38"/>
        <v>90.384333859707439</v>
      </c>
      <c r="R802" s="36">
        <f t="shared" si="39"/>
        <v>10.018233619677115</v>
      </c>
    </row>
    <row r="803" spans="1:18">
      <c r="B803" s="37" t="s">
        <v>27</v>
      </c>
      <c r="G803" s="38" t="s">
        <v>417</v>
      </c>
      <c r="H803" s="39">
        <v>217105</v>
      </c>
      <c r="I803" s="39">
        <v>217105</v>
      </c>
      <c r="J803" s="39">
        <v>217105</v>
      </c>
      <c r="K803" s="39">
        <v>24064</v>
      </c>
      <c r="L803" s="39"/>
      <c r="M803" s="39"/>
      <c r="N803" s="39"/>
      <c r="O803" s="39"/>
      <c r="P803" s="39">
        <v>21750.0861</v>
      </c>
      <c r="Q803" s="40">
        <f t="shared" si="38"/>
        <v>90.384333859707439</v>
      </c>
      <c r="R803" s="40">
        <f t="shared" si="39"/>
        <v>10.018233619677115</v>
      </c>
    </row>
    <row r="804" spans="1:18" ht="21">
      <c r="C804" s="37" t="s">
        <v>25</v>
      </c>
      <c r="G804" s="38" t="s">
        <v>418</v>
      </c>
      <c r="H804" s="39">
        <v>217105</v>
      </c>
      <c r="I804" s="39">
        <v>217105</v>
      </c>
      <c r="J804" s="39">
        <v>217105</v>
      </c>
      <c r="K804" s="39">
        <v>24064</v>
      </c>
      <c r="L804" s="39"/>
      <c r="M804" s="39"/>
      <c r="N804" s="39"/>
      <c r="O804" s="39"/>
      <c r="P804" s="39">
        <v>21750.0861</v>
      </c>
      <c r="Q804" s="40">
        <f t="shared" si="38"/>
        <v>90.384333859707439</v>
      </c>
      <c r="R804" s="40">
        <f t="shared" si="39"/>
        <v>10.018233619677115</v>
      </c>
    </row>
    <row r="805" spans="1:18" ht="31.5">
      <c r="D805" s="37" t="s">
        <v>93</v>
      </c>
      <c r="G805" s="38" t="s">
        <v>419</v>
      </c>
      <c r="H805" s="39">
        <v>217105</v>
      </c>
      <c r="I805" s="39">
        <v>217105</v>
      </c>
      <c r="J805" s="39">
        <v>217105</v>
      </c>
      <c r="K805" s="39">
        <v>24064</v>
      </c>
      <c r="L805" s="39"/>
      <c r="M805" s="39"/>
      <c r="N805" s="39"/>
      <c r="O805" s="39"/>
      <c r="P805" s="39">
        <v>0</v>
      </c>
      <c r="Q805" s="40">
        <f t="shared" si="38"/>
        <v>0</v>
      </c>
      <c r="R805" s="40">
        <f t="shared" si="39"/>
        <v>0</v>
      </c>
    </row>
    <row r="806" spans="1:18" ht="31.5">
      <c r="D806" s="37" t="s">
        <v>95</v>
      </c>
      <c r="G806" s="38" t="s">
        <v>420</v>
      </c>
      <c r="H806" s="39">
        <v>0</v>
      </c>
      <c r="I806" s="39">
        <v>0</v>
      </c>
      <c r="J806" s="39">
        <v>0</v>
      </c>
      <c r="K806" s="39">
        <v>0</v>
      </c>
      <c r="L806" s="39"/>
      <c r="M806" s="39"/>
      <c r="N806" s="39"/>
      <c r="O806" s="39"/>
      <c r="P806" s="39">
        <v>21750.0861</v>
      </c>
      <c r="Q806" s="40">
        <f t="shared" si="38"/>
        <v>0</v>
      </c>
      <c r="R806" s="40">
        <f t="shared" si="39"/>
        <v>0</v>
      </c>
    </row>
    <row r="807" spans="1:18" ht="48">
      <c r="A807" s="25"/>
      <c r="B807" s="25"/>
      <c r="C807" s="25"/>
      <c r="D807" s="25"/>
      <c r="E807" s="25"/>
      <c r="F807" s="25"/>
      <c r="G807" s="26" t="s">
        <v>421</v>
      </c>
      <c r="H807" s="27">
        <v>0</v>
      </c>
      <c r="I807" s="27">
        <v>0</v>
      </c>
      <c r="J807" s="27">
        <v>0</v>
      </c>
      <c r="K807" s="27">
        <v>0</v>
      </c>
      <c r="L807" s="27"/>
      <c r="M807" s="27"/>
      <c r="N807" s="27"/>
      <c r="O807" s="27"/>
      <c r="P807" s="27">
        <v>-2575.89</v>
      </c>
      <c r="Q807" s="28"/>
      <c r="R807" s="28"/>
    </row>
    <row r="808" spans="1:18" ht="31.5">
      <c r="A808" s="29"/>
      <c r="B808" s="29"/>
      <c r="C808" s="29"/>
      <c r="D808" s="29"/>
      <c r="E808" s="29"/>
      <c r="F808" s="29"/>
      <c r="G808" s="30" t="s">
        <v>422</v>
      </c>
      <c r="H808" s="31">
        <v>0</v>
      </c>
      <c r="I808" s="31">
        <v>0</v>
      </c>
      <c r="J808" s="31">
        <v>0</v>
      </c>
      <c r="K808" s="31">
        <v>0</v>
      </c>
      <c r="L808" s="31"/>
      <c r="M808" s="31"/>
      <c r="N808" s="31"/>
      <c r="O808" s="31"/>
      <c r="P808" s="31">
        <v>2575.89</v>
      </c>
      <c r="Q808" s="32">
        <f>IF(K808=0,0,P808/K808*100)</f>
        <v>0</v>
      </c>
      <c r="R808" s="32">
        <f>IF(J808=0,0,P808/J808*100)</f>
        <v>0</v>
      </c>
    </row>
    <row r="809" spans="1:18" ht="33.75">
      <c r="A809" s="33" t="s">
        <v>423</v>
      </c>
      <c r="B809" s="33"/>
      <c r="C809" s="33"/>
      <c r="D809" s="33"/>
      <c r="E809" s="33"/>
      <c r="F809" s="33"/>
      <c r="G809" s="34" t="s">
        <v>424</v>
      </c>
      <c r="H809" s="35">
        <v>0</v>
      </c>
      <c r="I809" s="35">
        <v>0</v>
      </c>
      <c r="J809" s="35">
        <v>0</v>
      </c>
      <c r="K809" s="35">
        <v>0</v>
      </c>
      <c r="L809" s="35"/>
      <c r="M809" s="35"/>
      <c r="N809" s="35"/>
      <c r="O809" s="35"/>
      <c r="P809" s="35">
        <v>2575.89</v>
      </c>
      <c r="Q809" s="36">
        <f>IF(K809=0,0,P809/K809*100)</f>
        <v>0</v>
      </c>
      <c r="R809" s="36">
        <f>IF(J809=0,0,P809/J809*100)</f>
        <v>0</v>
      </c>
    </row>
    <row r="810" spans="1:18" ht="21">
      <c r="B810" s="37" t="s">
        <v>27</v>
      </c>
      <c r="G810" s="38" t="s">
        <v>424</v>
      </c>
      <c r="H810" s="39">
        <v>0</v>
      </c>
      <c r="I810" s="39">
        <v>0</v>
      </c>
      <c r="J810" s="39">
        <v>0</v>
      </c>
      <c r="K810" s="39">
        <v>0</v>
      </c>
      <c r="L810" s="39"/>
      <c r="M810" s="39"/>
      <c r="N810" s="39"/>
      <c r="O810" s="39"/>
      <c r="P810" s="39">
        <v>2575.89</v>
      </c>
      <c r="Q810" s="40">
        <f>IF(K810=0,0,P810/K810*100)</f>
        <v>0</v>
      </c>
      <c r="R810" s="40">
        <f>IF(J810=0,0,P810/J810*100)</f>
        <v>0</v>
      </c>
    </row>
    <row r="811" spans="1:18" ht="21">
      <c r="C811" s="37" t="s">
        <v>25</v>
      </c>
      <c r="G811" s="38" t="s">
        <v>425</v>
      </c>
      <c r="H811" s="39">
        <v>0</v>
      </c>
      <c r="I811" s="39">
        <v>0</v>
      </c>
      <c r="J811" s="39">
        <v>0</v>
      </c>
      <c r="K811" s="39">
        <v>0</v>
      </c>
      <c r="L811" s="39"/>
      <c r="M811" s="39"/>
      <c r="N811" s="39"/>
      <c r="O811" s="39"/>
      <c r="P811" s="39">
        <v>2575.89</v>
      </c>
      <c r="Q811" s="40">
        <f>IF(K811=0,0,P811/K811*100)</f>
        <v>0</v>
      </c>
      <c r="R811" s="40">
        <f>IF(J811=0,0,P811/J811*100)</f>
        <v>0</v>
      </c>
    </row>
    <row r="812" spans="1:18" ht="94.5">
      <c r="D812" s="37" t="s">
        <v>36</v>
      </c>
      <c r="G812" s="38" t="s">
        <v>426</v>
      </c>
      <c r="H812" s="39">
        <v>0</v>
      </c>
      <c r="I812" s="39">
        <v>0</v>
      </c>
      <c r="J812" s="39">
        <v>0</v>
      </c>
      <c r="K812" s="39">
        <v>0</v>
      </c>
      <c r="L812" s="39"/>
      <c r="M812" s="39"/>
      <c r="N812" s="39"/>
      <c r="O812" s="39"/>
      <c r="P812" s="39">
        <v>2575.89</v>
      </c>
      <c r="Q812" s="40">
        <f>IF(K812=0,0,P812/K812*100)</f>
        <v>0</v>
      </c>
      <c r="R812" s="40">
        <f>IF(J812=0,0,P812/J812*100)</f>
        <v>0</v>
      </c>
    </row>
    <row r="813" spans="1:18" ht="24">
      <c r="A813" s="25"/>
      <c r="B813" s="25"/>
      <c r="C813" s="25"/>
      <c r="D813" s="25"/>
      <c r="E813" s="25"/>
      <c r="F813" s="25"/>
      <c r="G813" s="26" t="s">
        <v>427</v>
      </c>
      <c r="H813" s="27">
        <v>-4568919</v>
      </c>
      <c r="I813" s="27">
        <v>-7632934.9000000004</v>
      </c>
      <c r="J813" s="27">
        <v>-7796045.5</v>
      </c>
      <c r="K813" s="27">
        <v>-1872409</v>
      </c>
      <c r="L813" s="27"/>
      <c r="M813" s="27"/>
      <c r="N813" s="27"/>
      <c r="O813" s="27"/>
      <c r="P813" s="27">
        <v>1806672.0859999999</v>
      </c>
      <c r="Q813" s="28"/>
      <c r="R813" s="28"/>
    </row>
    <row r="814" spans="1:18" ht="48">
      <c r="A814" s="25"/>
      <c r="B814" s="25"/>
      <c r="C814" s="25"/>
      <c r="D814" s="25"/>
      <c r="E814" s="25"/>
      <c r="F814" s="25"/>
      <c r="G814" s="26" t="s">
        <v>428</v>
      </c>
      <c r="H814" s="27">
        <v>4568919</v>
      </c>
      <c r="I814" s="27">
        <v>7632934.9000000004</v>
      </c>
      <c r="J814" s="27">
        <v>7796045.5</v>
      </c>
      <c r="K814" s="27">
        <v>1872409</v>
      </c>
      <c r="L814" s="27"/>
      <c r="M814" s="27"/>
      <c r="N814" s="27"/>
      <c r="O814" s="27"/>
      <c r="P814" s="27">
        <v>-1806672.0859999999</v>
      </c>
      <c r="Q814" s="28"/>
      <c r="R814" s="28"/>
    </row>
    <row r="815" spans="1:18">
      <c r="A815" s="29"/>
      <c r="B815" s="29"/>
      <c r="C815" s="29"/>
      <c r="D815" s="29"/>
      <c r="E815" s="29"/>
      <c r="F815" s="29"/>
      <c r="G815" s="30" t="s">
        <v>429</v>
      </c>
      <c r="H815" s="31">
        <v>5913235</v>
      </c>
      <c r="I815" s="31">
        <v>5913235</v>
      </c>
      <c r="J815" s="31">
        <v>5913235</v>
      </c>
      <c r="K815" s="31">
        <v>0</v>
      </c>
      <c r="L815" s="31"/>
      <c r="M815" s="31"/>
      <c r="N815" s="31"/>
      <c r="O815" s="31"/>
      <c r="P815" s="31">
        <v>0</v>
      </c>
      <c r="Q815" s="32">
        <f t="shared" ref="Q815:Q826" si="40">IF(K815=0,0,P815/K815*100)</f>
        <v>0</v>
      </c>
      <c r="R815" s="32">
        <f t="shared" ref="R815:R826" si="41">IF(J815=0,0,P815/J815*100)</f>
        <v>0</v>
      </c>
    </row>
    <row r="816" spans="1:18">
      <c r="A816" s="33" t="s">
        <v>91</v>
      </c>
      <c r="B816" s="33"/>
      <c r="C816" s="33"/>
      <c r="D816" s="33"/>
      <c r="E816" s="33"/>
      <c r="F816" s="33"/>
      <c r="G816" s="34" t="s">
        <v>430</v>
      </c>
      <c r="H816" s="35">
        <v>5913235</v>
      </c>
      <c r="I816" s="35">
        <v>5913235</v>
      </c>
      <c r="J816" s="35">
        <v>5913235</v>
      </c>
      <c r="K816" s="35">
        <v>0</v>
      </c>
      <c r="L816" s="35"/>
      <c r="M816" s="35"/>
      <c r="N816" s="35"/>
      <c r="O816" s="35"/>
      <c r="P816" s="35">
        <v>0</v>
      </c>
      <c r="Q816" s="36">
        <f t="shared" si="40"/>
        <v>0</v>
      </c>
      <c r="R816" s="36">
        <f t="shared" si="41"/>
        <v>0</v>
      </c>
    </row>
    <row r="817" spans="1:18">
      <c r="B817" s="37" t="s">
        <v>27</v>
      </c>
      <c r="G817" s="38" t="s">
        <v>431</v>
      </c>
      <c r="H817" s="39">
        <v>5913235</v>
      </c>
      <c r="I817" s="39">
        <v>5913235</v>
      </c>
      <c r="J817" s="39">
        <v>5913235</v>
      </c>
      <c r="K817" s="39">
        <v>0</v>
      </c>
      <c r="L817" s="39"/>
      <c r="M817" s="39"/>
      <c r="N817" s="39"/>
      <c r="O817" s="39"/>
      <c r="P817" s="39">
        <v>0</v>
      </c>
      <c r="Q817" s="40">
        <f t="shared" si="40"/>
        <v>0</v>
      </c>
      <c r="R817" s="40">
        <f t="shared" si="41"/>
        <v>0</v>
      </c>
    </row>
    <row r="818" spans="1:18">
      <c r="C818" s="37" t="s">
        <v>32</v>
      </c>
      <c r="G818" s="38" t="s">
        <v>432</v>
      </c>
      <c r="H818" s="39">
        <v>5913235</v>
      </c>
      <c r="I818" s="39">
        <v>5913235</v>
      </c>
      <c r="J818" s="39">
        <v>5913235</v>
      </c>
      <c r="K818" s="39">
        <v>0</v>
      </c>
      <c r="L818" s="39"/>
      <c r="M818" s="39"/>
      <c r="N818" s="39"/>
      <c r="O818" s="39"/>
      <c r="P818" s="39">
        <v>0</v>
      </c>
      <c r="Q818" s="40">
        <f t="shared" si="40"/>
        <v>0</v>
      </c>
      <c r="R818" s="40">
        <f t="shared" si="41"/>
        <v>0</v>
      </c>
    </row>
    <row r="819" spans="1:18" ht="31.5">
      <c r="D819" s="37" t="s">
        <v>38</v>
      </c>
      <c r="G819" s="38" t="s">
        <v>433</v>
      </c>
      <c r="H819" s="39">
        <v>5913235</v>
      </c>
      <c r="I819" s="39">
        <v>5913235</v>
      </c>
      <c r="J819" s="39">
        <v>5913235</v>
      </c>
      <c r="K819" s="39">
        <v>0</v>
      </c>
      <c r="L819" s="39"/>
      <c r="M819" s="39"/>
      <c r="N819" s="39"/>
      <c r="O819" s="39"/>
      <c r="P819" s="39">
        <v>0</v>
      </c>
      <c r="Q819" s="40">
        <f t="shared" si="40"/>
        <v>0</v>
      </c>
      <c r="R819" s="40">
        <f t="shared" si="41"/>
        <v>0</v>
      </c>
    </row>
    <row r="820" spans="1:18">
      <c r="A820" s="29"/>
      <c r="B820" s="29"/>
      <c r="C820" s="29"/>
      <c r="D820" s="29"/>
      <c r="E820" s="29"/>
      <c r="F820" s="29"/>
      <c r="G820" s="30" t="s">
        <v>434</v>
      </c>
      <c r="H820" s="31">
        <v>1344316</v>
      </c>
      <c r="I820" s="31">
        <v>1344316</v>
      </c>
      <c r="J820" s="31">
        <v>1344316</v>
      </c>
      <c r="K820" s="31">
        <v>212972</v>
      </c>
      <c r="L820" s="31">
        <v>1344316</v>
      </c>
      <c r="M820" s="31">
        <v>0</v>
      </c>
      <c r="N820" s="31">
        <v>212972</v>
      </c>
      <c r="O820" s="31">
        <f t="shared" ref="O820:O826" si="42">N820-P820</f>
        <v>0</v>
      </c>
      <c r="P820" s="31">
        <v>212972</v>
      </c>
      <c r="Q820" s="32">
        <f t="shared" si="40"/>
        <v>100</v>
      </c>
      <c r="R820" s="32">
        <f t="shared" si="41"/>
        <v>15.842406100946505</v>
      </c>
    </row>
    <row r="821" spans="1:18">
      <c r="A821" s="33" t="s">
        <v>435</v>
      </c>
      <c r="B821" s="33"/>
      <c r="C821" s="33"/>
      <c r="D821" s="33"/>
      <c r="E821" s="33"/>
      <c r="F821" s="33"/>
      <c r="G821" s="34" t="s">
        <v>436</v>
      </c>
      <c r="H821" s="35">
        <v>1344316</v>
      </c>
      <c r="I821" s="35">
        <v>1344316</v>
      </c>
      <c r="J821" s="35">
        <v>1344316</v>
      </c>
      <c r="K821" s="35">
        <v>212972</v>
      </c>
      <c r="L821" s="35">
        <v>1344316</v>
      </c>
      <c r="M821" s="35">
        <v>0</v>
      </c>
      <c r="N821" s="35">
        <v>212972</v>
      </c>
      <c r="O821" s="35">
        <f t="shared" si="42"/>
        <v>0</v>
      </c>
      <c r="P821" s="35">
        <v>212972</v>
      </c>
      <c r="Q821" s="36">
        <f t="shared" si="40"/>
        <v>100</v>
      </c>
      <c r="R821" s="36">
        <f t="shared" si="41"/>
        <v>15.842406100946505</v>
      </c>
    </row>
    <row r="822" spans="1:18">
      <c r="B822" s="37" t="s">
        <v>25</v>
      </c>
      <c r="G822" s="38" t="s">
        <v>436</v>
      </c>
      <c r="H822" s="39">
        <v>1344316</v>
      </c>
      <c r="I822" s="39">
        <v>1344316</v>
      </c>
      <c r="J822" s="39">
        <v>1344316</v>
      </c>
      <c r="K822" s="39">
        <v>212972</v>
      </c>
      <c r="L822" s="39">
        <v>1344316</v>
      </c>
      <c r="M822" s="39">
        <v>0</v>
      </c>
      <c r="N822" s="39">
        <v>212972</v>
      </c>
      <c r="O822" s="39">
        <f t="shared" si="42"/>
        <v>0</v>
      </c>
      <c r="P822" s="39">
        <v>212972</v>
      </c>
      <c r="Q822" s="40">
        <f t="shared" si="40"/>
        <v>100</v>
      </c>
      <c r="R822" s="40">
        <f t="shared" si="41"/>
        <v>15.842406100946505</v>
      </c>
    </row>
    <row r="823" spans="1:18" ht="21">
      <c r="C823" s="37" t="s">
        <v>204</v>
      </c>
      <c r="G823" s="38" t="s">
        <v>205</v>
      </c>
      <c r="H823" s="39">
        <v>1344316</v>
      </c>
      <c r="I823" s="39">
        <v>1344316</v>
      </c>
      <c r="J823" s="39">
        <v>1344316</v>
      </c>
      <c r="K823" s="39">
        <v>212972</v>
      </c>
      <c r="L823" s="39">
        <v>1344316</v>
      </c>
      <c r="M823" s="39">
        <v>0</v>
      </c>
      <c r="N823" s="39">
        <v>212972</v>
      </c>
      <c r="O823" s="39">
        <f t="shared" si="42"/>
        <v>0</v>
      </c>
      <c r="P823" s="39">
        <v>212972</v>
      </c>
      <c r="Q823" s="40">
        <f t="shared" si="40"/>
        <v>100</v>
      </c>
      <c r="R823" s="40">
        <f t="shared" si="41"/>
        <v>15.842406100946505</v>
      </c>
    </row>
    <row r="824" spans="1:18" ht="31.5">
      <c r="D824" s="37" t="s">
        <v>210</v>
      </c>
      <c r="G824" s="38" t="s">
        <v>437</v>
      </c>
      <c r="H824" s="39">
        <v>1344316</v>
      </c>
      <c r="I824" s="39">
        <v>1344316</v>
      </c>
      <c r="J824" s="39">
        <v>1344316</v>
      </c>
      <c r="K824" s="39">
        <v>212972</v>
      </c>
      <c r="L824" s="39">
        <v>1344316</v>
      </c>
      <c r="M824" s="39">
        <v>0</v>
      </c>
      <c r="N824" s="39">
        <v>212972</v>
      </c>
      <c r="O824" s="39">
        <f t="shared" si="42"/>
        <v>0</v>
      </c>
      <c r="P824" s="39">
        <v>212972</v>
      </c>
      <c r="Q824" s="40">
        <f t="shared" si="40"/>
        <v>100</v>
      </c>
      <c r="R824" s="40">
        <f t="shared" si="41"/>
        <v>15.842406100946505</v>
      </c>
    </row>
    <row r="825" spans="1:18">
      <c r="E825" s="37" t="s">
        <v>140</v>
      </c>
      <c r="G825" s="38" t="s">
        <v>141</v>
      </c>
      <c r="H825" s="39">
        <v>0</v>
      </c>
      <c r="I825" s="39">
        <v>0</v>
      </c>
      <c r="J825" s="39">
        <v>1344316</v>
      </c>
      <c r="K825" s="39">
        <v>212972</v>
      </c>
      <c r="L825" s="39">
        <v>1344316</v>
      </c>
      <c r="M825" s="39">
        <v>0</v>
      </c>
      <c r="N825" s="39">
        <v>212972</v>
      </c>
      <c r="O825" s="39">
        <f t="shared" si="42"/>
        <v>0</v>
      </c>
      <c r="P825" s="39">
        <v>212972</v>
      </c>
      <c r="Q825" s="40">
        <f t="shared" si="40"/>
        <v>100</v>
      </c>
      <c r="R825" s="40">
        <f t="shared" si="41"/>
        <v>15.842406100946505</v>
      </c>
    </row>
    <row r="826" spans="1:18" ht="21">
      <c r="F826" s="37" t="s">
        <v>438</v>
      </c>
      <c r="G826" s="38" t="s">
        <v>439</v>
      </c>
      <c r="H826" s="39">
        <v>0</v>
      </c>
      <c r="I826" s="39">
        <v>0</v>
      </c>
      <c r="J826" s="39">
        <v>1344316</v>
      </c>
      <c r="K826" s="39">
        <v>212972</v>
      </c>
      <c r="L826" s="39">
        <v>1344316</v>
      </c>
      <c r="M826" s="39">
        <v>0</v>
      </c>
      <c r="N826" s="39">
        <v>212972</v>
      </c>
      <c r="O826" s="39">
        <f t="shared" si="42"/>
        <v>0</v>
      </c>
      <c r="P826" s="39">
        <v>212972</v>
      </c>
      <c r="Q826" s="40">
        <f t="shared" si="40"/>
        <v>100</v>
      </c>
      <c r="R826" s="40">
        <f t="shared" si="41"/>
        <v>15.842406100946505</v>
      </c>
    </row>
    <row r="827" spans="1:18" ht="21">
      <c r="A827" s="29"/>
      <c r="B827" s="29"/>
      <c r="C827" s="29"/>
      <c r="D827" s="29"/>
      <c r="E827" s="29"/>
      <c r="F827" s="29"/>
      <c r="G827" s="30" t="s">
        <v>440</v>
      </c>
      <c r="H827" s="31">
        <v>0</v>
      </c>
      <c r="I827" s="31">
        <v>3064015.9</v>
      </c>
      <c r="J827" s="31">
        <v>3227126.5</v>
      </c>
      <c r="K827" s="31">
        <v>2085381</v>
      </c>
      <c r="L827" s="31"/>
      <c r="M827" s="31"/>
      <c r="N827" s="31"/>
      <c r="O827" s="31"/>
      <c r="P827" s="31">
        <v>-1593700.0859999999</v>
      </c>
      <c r="Q827" s="32"/>
      <c r="R827" s="32"/>
    </row>
    <row r="828" spans="1:18" ht="24">
      <c r="A828" s="25"/>
      <c r="B828" s="25"/>
      <c r="C828" s="25"/>
      <c r="D828" s="25"/>
      <c r="E828" s="25"/>
      <c r="F828" s="25"/>
      <c r="G828" s="26" t="s">
        <v>441</v>
      </c>
      <c r="H828" s="27"/>
      <c r="I828" s="27"/>
      <c r="J828" s="27"/>
      <c r="K828" s="27"/>
      <c r="L828" s="27"/>
      <c r="M828" s="27"/>
      <c r="N828" s="27"/>
      <c r="O828" s="27"/>
      <c r="P828" s="27"/>
      <c r="Q828" s="28"/>
      <c r="R828" s="28"/>
    </row>
    <row r="829" spans="1:18" ht="21">
      <c r="A829" s="29"/>
      <c r="B829" s="29"/>
      <c r="C829" s="29"/>
      <c r="D829" s="29"/>
      <c r="E829" s="29"/>
      <c r="F829" s="29"/>
      <c r="G829" s="30" t="s">
        <v>442</v>
      </c>
      <c r="H829" s="31"/>
      <c r="I829" s="31"/>
      <c r="J829" s="31"/>
      <c r="K829" s="31"/>
      <c r="L829" s="31"/>
      <c r="M829" s="31"/>
      <c r="N829" s="31"/>
      <c r="O829" s="31"/>
      <c r="P829" s="31">
        <v>3283600.2837</v>
      </c>
      <c r="Q829" s="32"/>
      <c r="R829" s="32"/>
    </row>
    <row r="830" spans="1:18" ht="21">
      <c r="A830" s="29"/>
      <c r="B830" s="29"/>
      <c r="C830" s="29"/>
      <c r="D830" s="29"/>
      <c r="E830" s="29"/>
      <c r="F830" s="29"/>
      <c r="G830" s="30" t="s">
        <v>443</v>
      </c>
      <c r="H830" s="31"/>
      <c r="I830" s="31"/>
      <c r="J830" s="31"/>
      <c r="K830" s="31"/>
      <c r="L830" s="31"/>
      <c r="M830" s="31"/>
      <c r="N830" s="31"/>
      <c r="O830" s="31"/>
      <c r="P830" s="31">
        <v>4877300.37</v>
      </c>
      <c r="Q830" s="32"/>
      <c r="R830" s="32"/>
    </row>
  </sheetData>
  <mergeCells count="13">
    <mergeCell ref="N7:N8"/>
    <mergeCell ref="O7:O8"/>
    <mergeCell ref="P7:P8"/>
    <mergeCell ref="R7:R8"/>
    <mergeCell ref="Q7:Q8"/>
    <mergeCell ref="A9:F9"/>
    <mergeCell ref="A7:F8"/>
    <mergeCell ref="J7:J8"/>
    <mergeCell ref="M7:M8"/>
    <mergeCell ref="G7:G8"/>
    <mergeCell ref="H7:H8"/>
    <mergeCell ref="I7:I8"/>
    <mergeCell ref="K7:L7"/>
  </mergeCells>
  <phoneticPr fontId="0" type="noConversion"/>
  <printOptions horizontalCentered="1"/>
  <pageMargins left="0.19685039370078741" right="0.19685039370078741" top="0.78740157480314965" bottom="0.35433070866141736" header="0.39370078740157483" footer="0.19685039370078741"/>
  <pageSetup paperSize="9" scale="83" fitToHeight="0" orientation="landscape" r:id="rId1"/>
  <headerFooter alignWithMargins="0">
    <oddHeader>&amp;L&amp;",курсив"&amp;6 Отчет об исполнении с обяз.(прил 1)&amp;R&amp;",курсив"&amp;6 03.05.2023 10:34:00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Company>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Admin</cp:lastModifiedBy>
  <cp:lastPrinted>2005-07-07T05:40:05Z</cp:lastPrinted>
  <dcterms:created xsi:type="dcterms:W3CDTF">2003-05-20T10:03:43Z</dcterms:created>
  <dcterms:modified xsi:type="dcterms:W3CDTF">2023-05-12T04:34:07Z</dcterms:modified>
</cp:coreProperties>
</file>