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120" yWindow="30" windowWidth="15180" windowHeight="10110"/>
  </bookViews>
  <sheets>
    <sheet name="Отчет" sheetId="1" r:id="rId1"/>
  </sheets>
  <definedNames>
    <definedName name="_xlnm.Print_Titles" localSheetId="0">Отчет!$7:$9</definedName>
  </definedNames>
  <calcPr calcId="124519"/>
</workbook>
</file>

<file path=xl/calcChain.xml><?xml version="1.0" encoding="utf-8"?>
<calcChain xmlns="http://schemas.openxmlformats.org/spreadsheetml/2006/main">
  <c r="Q10" i="1"/>
  <c r="R10"/>
  <c r="Q11"/>
  <c r="R11"/>
  <c r="Q12"/>
  <c r="R12"/>
  <c r="Q13"/>
  <c r="R13"/>
  <c r="Q14"/>
  <c r="R14"/>
  <c r="Q15"/>
  <c r="R15"/>
  <c r="Q16"/>
  <c r="R16"/>
  <c r="Q17"/>
  <c r="R17"/>
  <c r="Q18"/>
  <c r="R18"/>
  <c r="Q19"/>
  <c r="R19"/>
  <c r="Q20"/>
  <c r="R20"/>
  <c r="Q21"/>
  <c r="R21"/>
  <c r="Q22"/>
  <c r="R22"/>
  <c r="Q23"/>
  <c r="R23"/>
  <c r="Q24"/>
  <c r="R24"/>
  <c r="Q25"/>
  <c r="R25"/>
  <c r="Q26"/>
  <c r="R26"/>
  <c r="Q27"/>
  <c r="R27"/>
  <c r="Q28"/>
  <c r="R28"/>
  <c r="Q29"/>
  <c r="R29"/>
  <c r="Q30"/>
  <c r="R30"/>
  <c r="Q31"/>
  <c r="R31"/>
  <c r="Q32"/>
  <c r="R32"/>
  <c r="Q33"/>
  <c r="R33"/>
  <c r="Q34"/>
  <c r="R34"/>
  <c r="Q35"/>
  <c r="R35"/>
  <c r="Q36"/>
  <c r="R36"/>
  <c r="Q37"/>
  <c r="R37"/>
  <c r="Q38"/>
  <c r="R38"/>
  <c r="Q39"/>
  <c r="R39"/>
  <c r="Q40"/>
  <c r="R40"/>
  <c r="Q41"/>
  <c r="R41"/>
  <c r="Q42"/>
  <c r="R42"/>
  <c r="Q43"/>
  <c r="R43"/>
  <c r="Q44"/>
  <c r="R44"/>
  <c r="Q45"/>
  <c r="R45"/>
  <c r="Q46"/>
  <c r="R46"/>
  <c r="Q47"/>
  <c r="R47"/>
  <c r="Q48"/>
  <c r="R48"/>
  <c r="Q49"/>
  <c r="R49"/>
  <c r="Q50"/>
  <c r="R50"/>
  <c r="Q51"/>
  <c r="R51"/>
  <c r="Q52"/>
  <c r="R52"/>
  <c r="Q53"/>
  <c r="R53"/>
  <c r="Q54"/>
  <c r="R54"/>
  <c r="Q55"/>
  <c r="R55"/>
  <c r="Q56"/>
  <c r="R56"/>
  <c r="Q57"/>
  <c r="R57"/>
  <c r="Q58"/>
  <c r="R58"/>
  <c r="Q59"/>
  <c r="R59"/>
  <c r="Q60"/>
  <c r="R60"/>
  <c r="Q61"/>
  <c r="R61"/>
  <c r="Q62"/>
  <c r="R62"/>
  <c r="Q63"/>
  <c r="R63"/>
  <c r="Q64"/>
  <c r="R64"/>
  <c r="Q65"/>
  <c r="R65"/>
  <c r="Q66"/>
  <c r="R66"/>
  <c r="Q67"/>
  <c r="R67"/>
  <c r="Q68"/>
  <c r="R68"/>
  <c r="Q69"/>
  <c r="R69"/>
  <c r="Q70"/>
  <c r="R70"/>
  <c r="Q71"/>
  <c r="R71"/>
  <c r="Q72"/>
  <c r="R72"/>
  <c r="Q73"/>
  <c r="R73"/>
  <c r="Q74"/>
  <c r="R74"/>
  <c r="Q75"/>
  <c r="R75"/>
  <c r="Q76"/>
  <c r="R76"/>
  <c r="Q77"/>
  <c r="R77"/>
  <c r="Q78"/>
  <c r="R78"/>
  <c r="Q79"/>
  <c r="R79"/>
  <c r="Q80"/>
  <c r="R80"/>
  <c r="Q81"/>
  <c r="R81"/>
  <c r="Q82"/>
  <c r="R82"/>
  <c r="Q83"/>
  <c r="R83"/>
  <c r="Q84"/>
  <c r="R84"/>
  <c r="Q85"/>
  <c r="R85"/>
  <c r="Q86"/>
  <c r="R86"/>
  <c r="Q87"/>
  <c r="R87"/>
  <c r="Q88"/>
  <c r="R88"/>
  <c r="Q89"/>
  <c r="R89"/>
  <c r="Q90"/>
  <c r="R90"/>
  <c r="Q91"/>
  <c r="R91"/>
  <c r="Q92"/>
  <c r="R92"/>
  <c r="Q93"/>
  <c r="R93"/>
  <c r="Q94"/>
  <c r="R94"/>
  <c r="Q95"/>
  <c r="R95"/>
  <c r="Q96"/>
  <c r="R96"/>
  <c r="Q97"/>
  <c r="R97"/>
  <c r="O98"/>
  <c r="Q98"/>
  <c r="R98"/>
  <c r="O99"/>
  <c r="Q99"/>
  <c r="R99"/>
  <c r="O100"/>
  <c r="Q100"/>
  <c r="R100"/>
  <c r="O101"/>
  <c r="Q101"/>
  <c r="R101"/>
  <c r="O102"/>
  <c r="Q102"/>
  <c r="R102"/>
  <c r="O103"/>
  <c r="Q103"/>
  <c r="R103"/>
  <c r="O104"/>
  <c r="Q104"/>
  <c r="R104"/>
  <c r="O105"/>
  <c r="Q105"/>
  <c r="R105"/>
  <c r="O106"/>
  <c r="Q106"/>
  <c r="R106"/>
  <c r="O107"/>
  <c r="Q107"/>
  <c r="R107"/>
  <c r="O108"/>
  <c r="Q108"/>
  <c r="R108"/>
  <c r="O109"/>
  <c r="Q109"/>
  <c r="R109"/>
  <c r="O110"/>
  <c r="Q110"/>
  <c r="R110"/>
  <c r="O111"/>
  <c r="Q111"/>
  <c r="R111"/>
  <c r="O112"/>
  <c r="Q112"/>
  <c r="R112"/>
  <c r="O113"/>
  <c r="Q113"/>
  <c r="R113"/>
  <c r="O114"/>
  <c r="Q114"/>
  <c r="R114"/>
  <c r="O115"/>
  <c r="Q115"/>
  <c r="R115"/>
  <c r="O116"/>
  <c r="Q116"/>
  <c r="R116"/>
  <c r="O117"/>
  <c r="Q117"/>
  <c r="R117"/>
  <c r="O118"/>
  <c r="Q118"/>
  <c r="R118"/>
  <c r="O119"/>
  <c r="Q119"/>
  <c r="R119"/>
  <c r="O120"/>
  <c r="Q120"/>
  <c r="R120"/>
  <c r="O121"/>
  <c r="Q121"/>
  <c r="R121"/>
  <c r="O122"/>
  <c r="Q122"/>
  <c r="R122"/>
  <c r="O123"/>
  <c r="Q123"/>
  <c r="R123"/>
  <c r="O124"/>
  <c r="Q124"/>
  <c r="R124"/>
  <c r="O125"/>
  <c r="Q125"/>
  <c r="R125"/>
  <c r="O126"/>
  <c r="Q126"/>
  <c r="R126"/>
  <c r="O127"/>
  <c r="Q127"/>
  <c r="R127"/>
  <c r="O128"/>
  <c r="Q128"/>
  <c r="R128"/>
  <c r="O129"/>
  <c r="Q129"/>
  <c r="R129"/>
  <c r="O130"/>
  <c r="Q130"/>
  <c r="R130"/>
  <c r="O131"/>
  <c r="Q131"/>
  <c r="R131"/>
  <c r="O132"/>
  <c r="Q132"/>
  <c r="R132"/>
  <c r="O133"/>
  <c r="Q133"/>
  <c r="R133"/>
  <c r="O134"/>
  <c r="Q134"/>
  <c r="R134"/>
  <c r="O135"/>
  <c r="Q135"/>
  <c r="R135"/>
  <c r="O136"/>
  <c r="Q136"/>
  <c r="R136"/>
  <c r="O137"/>
  <c r="Q137"/>
  <c r="R137"/>
  <c r="O138"/>
  <c r="Q138"/>
  <c r="R138"/>
  <c r="O139"/>
  <c r="Q139"/>
  <c r="R139"/>
  <c r="O140"/>
  <c r="Q140"/>
  <c r="R140"/>
  <c r="O141"/>
  <c r="Q141"/>
  <c r="R141"/>
  <c r="O142"/>
  <c r="Q142"/>
  <c r="R142"/>
  <c r="O143"/>
  <c r="Q143"/>
  <c r="R143"/>
  <c r="O144"/>
  <c r="Q144"/>
  <c r="R144"/>
  <c r="O145"/>
  <c r="Q145"/>
  <c r="R145"/>
  <c r="O146"/>
  <c r="Q146"/>
  <c r="R146"/>
  <c r="O147"/>
  <c r="Q147"/>
  <c r="R147"/>
  <c r="O148"/>
  <c r="Q148"/>
  <c r="R148"/>
  <c r="O149"/>
  <c r="Q149"/>
  <c r="R149"/>
  <c r="O150"/>
  <c r="Q150"/>
  <c r="R150"/>
  <c r="O151"/>
  <c r="Q151"/>
  <c r="R151"/>
  <c r="O152"/>
  <c r="Q152"/>
  <c r="R152"/>
  <c r="O153"/>
  <c r="Q153"/>
  <c r="R153"/>
  <c r="O154"/>
  <c r="Q154"/>
  <c r="R154"/>
  <c r="O155"/>
  <c r="Q155"/>
  <c r="R155"/>
  <c r="O156"/>
  <c r="Q156"/>
  <c r="R156"/>
  <c r="O157"/>
  <c r="Q157"/>
  <c r="R157"/>
  <c r="O158"/>
  <c r="Q158"/>
  <c r="R158"/>
  <c r="O159"/>
  <c r="Q159"/>
  <c r="R159"/>
  <c r="O160"/>
  <c r="Q160"/>
  <c r="R160"/>
  <c r="O161"/>
  <c r="Q161"/>
  <c r="R161"/>
  <c r="O162"/>
  <c r="Q162"/>
  <c r="R162"/>
  <c r="O163"/>
  <c r="Q163"/>
  <c r="R163"/>
  <c r="O164"/>
  <c r="Q164"/>
  <c r="R164"/>
  <c r="O165"/>
  <c r="Q165"/>
  <c r="R165"/>
  <c r="O166"/>
  <c r="Q166"/>
  <c r="R166"/>
  <c r="O167"/>
  <c r="Q167"/>
  <c r="R167"/>
  <c r="O168"/>
  <c r="Q168"/>
  <c r="R168"/>
  <c r="O169"/>
  <c r="Q169"/>
  <c r="R169"/>
  <c r="O170"/>
  <c r="Q170"/>
  <c r="R170"/>
  <c r="O171"/>
  <c r="Q171"/>
  <c r="R171"/>
  <c r="O172"/>
  <c r="Q172"/>
  <c r="R172"/>
  <c r="O173"/>
  <c r="Q173"/>
  <c r="R173"/>
  <c r="O174"/>
  <c r="Q174"/>
  <c r="R174"/>
  <c r="O175"/>
  <c r="Q175"/>
  <c r="R175"/>
  <c r="O176"/>
  <c r="Q176"/>
  <c r="R176"/>
  <c r="O177"/>
  <c r="Q177"/>
  <c r="R177"/>
  <c r="O178"/>
  <c r="Q178"/>
  <c r="R178"/>
  <c r="O179"/>
  <c r="Q179"/>
  <c r="R179"/>
  <c r="O180"/>
  <c r="Q180"/>
  <c r="R180"/>
  <c r="O181"/>
  <c r="Q181"/>
  <c r="R181"/>
  <c r="O182"/>
  <c r="Q182"/>
  <c r="R182"/>
  <c r="O183"/>
  <c r="Q183"/>
  <c r="R183"/>
  <c r="O184"/>
  <c r="Q184"/>
  <c r="R184"/>
  <c r="O185"/>
  <c r="Q185"/>
  <c r="R185"/>
  <c r="O186"/>
  <c r="Q186"/>
  <c r="R186"/>
  <c r="O187"/>
  <c r="Q187"/>
  <c r="R187"/>
  <c r="O188"/>
  <c r="Q188"/>
  <c r="R188"/>
  <c r="O189"/>
  <c r="Q189"/>
  <c r="R189"/>
  <c r="O190"/>
  <c r="Q190"/>
  <c r="R190"/>
  <c r="O191"/>
  <c r="Q191"/>
  <c r="R191"/>
  <c r="O192"/>
  <c r="Q192"/>
  <c r="R192"/>
  <c r="O193"/>
  <c r="Q193"/>
  <c r="R193"/>
  <c r="O194"/>
  <c r="Q194"/>
  <c r="R194"/>
  <c r="O195"/>
  <c r="Q195"/>
  <c r="R195"/>
  <c r="O196"/>
  <c r="Q196"/>
  <c r="R196"/>
  <c r="O197"/>
  <c r="Q197"/>
  <c r="R197"/>
  <c r="O198"/>
  <c r="Q198"/>
  <c r="R198"/>
  <c r="O199"/>
  <c r="Q199"/>
  <c r="R199"/>
  <c r="O200"/>
  <c r="Q200"/>
  <c r="R200"/>
  <c r="O201"/>
  <c r="Q201"/>
  <c r="R201"/>
  <c r="O202"/>
  <c r="Q202"/>
  <c r="R202"/>
  <c r="O203"/>
  <c r="Q203"/>
  <c r="R203"/>
  <c r="O204"/>
  <c r="Q204"/>
  <c r="R204"/>
  <c r="O205"/>
  <c r="Q205"/>
  <c r="R205"/>
  <c r="O206"/>
  <c r="Q206"/>
  <c r="R206"/>
  <c r="O207"/>
  <c r="Q207"/>
  <c r="R207"/>
  <c r="O208"/>
  <c r="Q208"/>
  <c r="R208"/>
  <c r="O209"/>
  <c r="Q209"/>
  <c r="R209"/>
  <c r="O210"/>
  <c r="Q210"/>
  <c r="R210"/>
  <c r="O211"/>
  <c r="Q211"/>
  <c r="R211"/>
  <c r="O212"/>
  <c r="Q212"/>
  <c r="R212"/>
  <c r="O213"/>
  <c r="Q213"/>
  <c r="R213"/>
  <c r="O214"/>
  <c r="Q214"/>
  <c r="R214"/>
  <c r="O215"/>
  <c r="Q215"/>
  <c r="R215"/>
  <c r="O216"/>
  <c r="Q216"/>
  <c r="R216"/>
  <c r="O217"/>
  <c r="Q217"/>
  <c r="R217"/>
  <c r="O218"/>
  <c r="Q218"/>
  <c r="R218"/>
  <c r="O219"/>
  <c r="Q219"/>
  <c r="R219"/>
  <c r="O220"/>
  <c r="Q220"/>
  <c r="R220"/>
  <c r="O221"/>
  <c r="Q221"/>
  <c r="R221"/>
  <c r="O222"/>
  <c r="Q222"/>
  <c r="R222"/>
  <c r="O223"/>
  <c r="Q223"/>
  <c r="R223"/>
  <c r="O224"/>
  <c r="Q224"/>
  <c r="R224"/>
  <c r="O225"/>
  <c r="Q225"/>
  <c r="R225"/>
  <c r="O226"/>
  <c r="Q226"/>
  <c r="R226"/>
  <c r="O227"/>
  <c r="Q227"/>
  <c r="R227"/>
  <c r="O228"/>
  <c r="Q228"/>
  <c r="R228"/>
  <c r="O229"/>
  <c r="Q229"/>
  <c r="R229"/>
  <c r="O230"/>
  <c r="Q230"/>
  <c r="R230"/>
  <c r="O231"/>
  <c r="Q231"/>
  <c r="R231"/>
  <c r="O232"/>
  <c r="Q232"/>
  <c r="R232"/>
  <c r="O233"/>
  <c r="Q233"/>
  <c r="R233"/>
  <c r="O234"/>
  <c r="Q234"/>
  <c r="R234"/>
  <c r="O235"/>
  <c r="Q235"/>
  <c r="R235"/>
  <c r="O236"/>
  <c r="Q236"/>
  <c r="R236"/>
  <c r="O237"/>
  <c r="Q237"/>
  <c r="R237"/>
  <c r="O238"/>
  <c r="Q238"/>
  <c r="R238"/>
  <c r="O239"/>
  <c r="Q239"/>
  <c r="R239"/>
  <c r="O240"/>
  <c r="Q240"/>
  <c r="R240"/>
  <c r="O241"/>
  <c r="Q241"/>
  <c r="R241"/>
  <c r="O242"/>
  <c r="Q242"/>
  <c r="R242"/>
  <c r="O243"/>
  <c r="Q243"/>
  <c r="R243"/>
  <c r="O244"/>
  <c r="Q244"/>
  <c r="R244"/>
  <c r="O245"/>
  <c r="Q245"/>
  <c r="R245"/>
  <c r="O246"/>
  <c r="Q246"/>
  <c r="R246"/>
  <c r="O247"/>
  <c r="Q247"/>
  <c r="R247"/>
  <c r="O248"/>
  <c r="Q248"/>
  <c r="R248"/>
  <c r="O249"/>
  <c r="Q249"/>
  <c r="R249"/>
  <c r="O250"/>
  <c r="Q250"/>
  <c r="R250"/>
  <c r="O251"/>
  <c r="Q251"/>
  <c r="R251"/>
  <c r="O252"/>
  <c r="Q252"/>
  <c r="R252"/>
  <c r="O253"/>
  <c r="Q253"/>
  <c r="R253"/>
  <c r="O254"/>
  <c r="Q254"/>
  <c r="R254"/>
  <c r="O255"/>
  <c r="Q255"/>
  <c r="R255"/>
  <c r="O256"/>
  <c r="Q256"/>
  <c r="R256"/>
  <c r="O257"/>
  <c r="Q257"/>
  <c r="R257"/>
  <c r="O258"/>
  <c r="Q258"/>
  <c r="R258"/>
  <c r="O259"/>
  <c r="Q259"/>
  <c r="R259"/>
  <c r="O260"/>
  <c r="Q260"/>
  <c r="R260"/>
  <c r="O261"/>
  <c r="Q261"/>
  <c r="R261"/>
  <c r="O262"/>
  <c r="Q262"/>
  <c r="R262"/>
  <c r="O263"/>
  <c r="Q263"/>
  <c r="R263"/>
  <c r="O264"/>
  <c r="Q264"/>
  <c r="R264"/>
  <c r="O265"/>
  <c r="Q265"/>
  <c r="R265"/>
  <c r="O266"/>
  <c r="Q266"/>
  <c r="R266"/>
  <c r="O267"/>
  <c r="Q267"/>
  <c r="R267"/>
  <c r="O268"/>
  <c r="Q268"/>
  <c r="R268"/>
  <c r="O269"/>
  <c r="Q269"/>
  <c r="R269"/>
  <c r="O270"/>
  <c r="Q270"/>
  <c r="R270"/>
  <c r="O271"/>
  <c r="Q271"/>
  <c r="R271"/>
  <c r="O272"/>
  <c r="Q272"/>
  <c r="R272"/>
  <c r="O273"/>
  <c r="Q273"/>
  <c r="R273"/>
  <c r="O274"/>
  <c r="Q274"/>
  <c r="R274"/>
  <c r="O275"/>
  <c r="Q275"/>
  <c r="R275"/>
  <c r="O276"/>
  <c r="Q276"/>
  <c r="R276"/>
  <c r="O277"/>
  <c r="Q277"/>
  <c r="R277"/>
  <c r="O278"/>
  <c r="Q278"/>
  <c r="R278"/>
  <c r="O279"/>
  <c r="Q279"/>
  <c r="R279"/>
  <c r="O280"/>
  <c r="Q280"/>
  <c r="R280"/>
  <c r="O281"/>
  <c r="Q281"/>
  <c r="R281"/>
  <c r="O282"/>
  <c r="Q282"/>
  <c r="R282"/>
  <c r="O283"/>
  <c r="Q283"/>
  <c r="R283"/>
  <c r="O284"/>
  <c r="Q284"/>
  <c r="R284"/>
  <c r="O285"/>
  <c r="Q285"/>
  <c r="R285"/>
  <c r="O286"/>
  <c r="Q286"/>
  <c r="R286"/>
  <c r="O287"/>
  <c r="Q287"/>
  <c r="R287"/>
  <c r="O288"/>
  <c r="Q288"/>
  <c r="R288"/>
  <c r="O289"/>
  <c r="Q289"/>
  <c r="R289"/>
  <c r="O290"/>
  <c r="Q290"/>
  <c r="R290"/>
  <c r="O291"/>
  <c r="Q291"/>
  <c r="R291"/>
  <c r="O292"/>
  <c r="Q292"/>
  <c r="R292"/>
  <c r="O293"/>
  <c r="Q293"/>
  <c r="R293"/>
  <c r="O294"/>
  <c r="Q294"/>
  <c r="R294"/>
  <c r="O295"/>
  <c r="Q295"/>
  <c r="R295"/>
  <c r="O296"/>
  <c r="Q296"/>
  <c r="R296"/>
  <c r="O297"/>
  <c r="Q297"/>
  <c r="R297"/>
  <c r="O298"/>
  <c r="Q298"/>
  <c r="R298"/>
  <c r="O299"/>
  <c r="Q299"/>
  <c r="R299"/>
  <c r="O300"/>
  <c r="Q300"/>
  <c r="R300"/>
  <c r="O301"/>
  <c r="Q301"/>
  <c r="R301"/>
  <c r="O302"/>
  <c r="Q302"/>
  <c r="R302"/>
  <c r="O303"/>
  <c r="Q303"/>
  <c r="R303"/>
  <c r="O304"/>
  <c r="Q304"/>
  <c r="R304"/>
  <c r="O305"/>
  <c r="Q305"/>
  <c r="R305"/>
  <c r="O306"/>
  <c r="Q306"/>
  <c r="R306"/>
  <c r="O307"/>
  <c r="Q307"/>
  <c r="R307"/>
  <c r="O308"/>
  <c r="Q308"/>
  <c r="R308"/>
  <c r="O309"/>
  <c r="Q309"/>
  <c r="R309"/>
  <c r="O310"/>
  <c r="Q310"/>
  <c r="R310"/>
  <c r="O311"/>
  <c r="Q311"/>
  <c r="R311"/>
  <c r="O312"/>
  <c r="Q312"/>
  <c r="R312"/>
  <c r="O313"/>
  <c r="Q313"/>
  <c r="R313"/>
  <c r="O314"/>
  <c r="Q314"/>
  <c r="R314"/>
  <c r="O315"/>
  <c r="Q315"/>
  <c r="R315"/>
  <c r="O316"/>
  <c r="Q316"/>
  <c r="R316"/>
  <c r="O317"/>
  <c r="Q317"/>
  <c r="R317"/>
  <c r="O318"/>
  <c r="Q318"/>
  <c r="R318"/>
  <c r="O319"/>
  <c r="Q319"/>
  <c r="R319"/>
  <c r="O320"/>
  <c r="Q320"/>
  <c r="R320"/>
  <c r="O321"/>
  <c r="Q321"/>
  <c r="R321"/>
  <c r="O322"/>
  <c r="Q322"/>
  <c r="R322"/>
  <c r="O323"/>
  <c r="Q323"/>
  <c r="R323"/>
  <c r="O324"/>
  <c r="Q324"/>
  <c r="R324"/>
  <c r="O325"/>
  <c r="Q325"/>
  <c r="R325"/>
  <c r="O326"/>
  <c r="Q326"/>
  <c r="R326"/>
  <c r="O327"/>
  <c r="Q327"/>
  <c r="R327"/>
  <c r="O328"/>
  <c r="Q328"/>
  <c r="R328"/>
  <c r="O329"/>
  <c r="Q329"/>
  <c r="R329"/>
  <c r="O330"/>
  <c r="Q330"/>
  <c r="R330"/>
  <c r="O331"/>
  <c r="Q331"/>
  <c r="R331"/>
  <c r="O332"/>
  <c r="Q332"/>
  <c r="R332"/>
  <c r="O333"/>
  <c r="Q333"/>
  <c r="R333"/>
  <c r="O334"/>
  <c r="Q334"/>
  <c r="R334"/>
  <c r="O335"/>
  <c r="Q335"/>
  <c r="R335"/>
  <c r="O336"/>
  <c r="Q336"/>
  <c r="R336"/>
  <c r="O337"/>
  <c r="Q337"/>
  <c r="R337"/>
  <c r="O338"/>
  <c r="Q338"/>
  <c r="R338"/>
  <c r="O339"/>
  <c r="Q339"/>
  <c r="R339"/>
  <c r="O340"/>
  <c r="Q340"/>
  <c r="R340"/>
  <c r="O341"/>
  <c r="Q341"/>
  <c r="R341"/>
  <c r="O342"/>
  <c r="Q342"/>
  <c r="R342"/>
  <c r="O343"/>
  <c r="Q343"/>
  <c r="R343"/>
  <c r="O344"/>
  <c r="Q344"/>
  <c r="R344"/>
  <c r="O345"/>
  <c r="Q345"/>
  <c r="R345"/>
  <c r="O346"/>
  <c r="Q346"/>
  <c r="R346"/>
  <c r="O347"/>
  <c r="Q347"/>
  <c r="R347"/>
  <c r="O348"/>
  <c r="Q348"/>
  <c r="R348"/>
  <c r="O349"/>
  <c r="Q349"/>
  <c r="R349"/>
  <c r="O350"/>
  <c r="Q350"/>
  <c r="R350"/>
  <c r="O351"/>
  <c r="Q351"/>
  <c r="R351"/>
  <c r="O352"/>
  <c r="Q352"/>
  <c r="R352"/>
  <c r="O353"/>
  <c r="Q353"/>
  <c r="R353"/>
  <c r="O354"/>
  <c r="Q354"/>
  <c r="R354"/>
  <c r="O355"/>
  <c r="Q355"/>
  <c r="R355"/>
  <c r="O356"/>
  <c r="Q356"/>
  <c r="R356"/>
  <c r="O357"/>
  <c r="Q357"/>
  <c r="R357"/>
  <c r="O358"/>
  <c r="Q358"/>
  <c r="R358"/>
  <c r="O359"/>
  <c r="Q359"/>
  <c r="R359"/>
  <c r="O360"/>
  <c r="Q360"/>
  <c r="R360"/>
  <c r="O361"/>
  <c r="Q361"/>
  <c r="R361"/>
  <c r="O362"/>
  <c r="Q362"/>
  <c r="R362"/>
  <c r="O363"/>
  <c r="Q363"/>
  <c r="R363"/>
  <c r="O364"/>
  <c r="Q364"/>
  <c r="R364"/>
  <c r="O365"/>
  <c r="Q365"/>
  <c r="R365"/>
  <c r="O366"/>
  <c r="Q366"/>
  <c r="R366"/>
  <c r="O367"/>
  <c r="Q367"/>
  <c r="R367"/>
  <c r="O368"/>
  <c r="Q368"/>
  <c r="R368"/>
  <c r="O369"/>
  <c r="Q369"/>
  <c r="R369"/>
  <c r="O370"/>
  <c r="Q370"/>
  <c r="R370"/>
  <c r="O371"/>
  <c r="Q371"/>
  <c r="R371"/>
  <c r="O372"/>
  <c r="Q372"/>
  <c r="R372"/>
  <c r="O373"/>
  <c r="Q373"/>
  <c r="R373"/>
  <c r="O374"/>
  <c r="Q374"/>
  <c r="R374"/>
  <c r="O375"/>
  <c r="Q375"/>
  <c r="R375"/>
  <c r="O376"/>
  <c r="Q376"/>
  <c r="R376"/>
  <c r="O377"/>
  <c r="Q377"/>
  <c r="R377"/>
  <c r="O378"/>
  <c r="Q378"/>
  <c r="R378"/>
  <c r="O379"/>
  <c r="Q379"/>
  <c r="R379"/>
  <c r="O380"/>
  <c r="Q380"/>
  <c r="R380"/>
  <c r="O381"/>
  <c r="Q381"/>
  <c r="R381"/>
  <c r="O382"/>
  <c r="Q382"/>
  <c r="R382"/>
  <c r="O383"/>
  <c r="Q383"/>
  <c r="R383"/>
  <c r="O384"/>
  <c r="Q384"/>
  <c r="R384"/>
  <c r="O385"/>
  <c r="Q385"/>
  <c r="R385"/>
  <c r="O386"/>
  <c r="Q386"/>
  <c r="R386"/>
  <c r="O387"/>
  <c r="Q387"/>
  <c r="R387"/>
  <c r="O388"/>
  <c r="Q388"/>
  <c r="R388"/>
  <c r="O389"/>
  <c r="Q389"/>
  <c r="R389"/>
  <c r="O390"/>
  <c r="Q390"/>
  <c r="R390"/>
  <c r="O391"/>
  <c r="Q391"/>
  <c r="R391"/>
  <c r="O392"/>
  <c r="Q392"/>
  <c r="R392"/>
  <c r="O393"/>
  <c r="Q393"/>
  <c r="R393"/>
  <c r="O394"/>
  <c r="Q394"/>
  <c r="R394"/>
  <c r="O395"/>
  <c r="Q395"/>
  <c r="R395"/>
  <c r="O396"/>
  <c r="Q396"/>
  <c r="R396"/>
  <c r="O397"/>
  <c r="Q397"/>
  <c r="R397"/>
  <c r="O398"/>
  <c r="Q398"/>
  <c r="R398"/>
  <c r="O399"/>
  <c r="Q399"/>
  <c r="R399"/>
  <c r="O400"/>
  <c r="Q400"/>
  <c r="R400"/>
  <c r="O401"/>
  <c r="Q401"/>
  <c r="R401"/>
  <c r="O402"/>
  <c r="Q402"/>
  <c r="R402"/>
  <c r="O403"/>
  <c r="Q403"/>
  <c r="R403"/>
  <c r="O404"/>
  <c r="Q404"/>
  <c r="R404"/>
  <c r="O405"/>
  <c r="Q405"/>
  <c r="R405"/>
  <c r="O406"/>
  <c r="Q406"/>
  <c r="R406"/>
  <c r="O407"/>
  <c r="Q407"/>
  <c r="R407"/>
  <c r="O408"/>
  <c r="Q408"/>
  <c r="R408"/>
  <c r="O409"/>
  <c r="Q409"/>
  <c r="R409"/>
  <c r="O410"/>
  <c r="Q410"/>
  <c r="R410"/>
  <c r="O411"/>
  <c r="Q411"/>
  <c r="R411"/>
  <c r="O412"/>
  <c r="Q412"/>
  <c r="R412"/>
  <c r="O413"/>
  <c r="Q413"/>
  <c r="R413"/>
  <c r="O414"/>
  <c r="Q414"/>
  <c r="R414"/>
  <c r="O415"/>
  <c r="Q415"/>
  <c r="R415"/>
  <c r="O416"/>
  <c r="Q416"/>
  <c r="R416"/>
  <c r="O417"/>
  <c r="Q417"/>
  <c r="R417"/>
  <c r="O418"/>
  <c r="Q418"/>
  <c r="R418"/>
  <c r="O419"/>
  <c r="Q419"/>
  <c r="R419"/>
  <c r="O420"/>
  <c r="Q420"/>
  <c r="R420"/>
  <c r="O421"/>
  <c r="Q421"/>
  <c r="R421"/>
  <c r="O422"/>
  <c r="Q422"/>
  <c r="R422"/>
  <c r="O423"/>
  <c r="Q423"/>
  <c r="R423"/>
  <c r="O424"/>
  <c r="Q424"/>
  <c r="R424"/>
  <c r="O425"/>
  <c r="Q425"/>
  <c r="R425"/>
  <c r="O426"/>
  <c r="Q426"/>
  <c r="R426"/>
  <c r="O427"/>
  <c r="Q427"/>
  <c r="R427"/>
  <c r="O428"/>
  <c r="Q428"/>
  <c r="R428"/>
  <c r="O429"/>
  <c r="Q429"/>
  <c r="R429"/>
  <c r="O430"/>
  <c r="Q430"/>
  <c r="R430"/>
  <c r="O431"/>
  <c r="Q431"/>
  <c r="R431"/>
  <c r="O432"/>
  <c r="Q432"/>
  <c r="R432"/>
  <c r="O433"/>
  <c r="Q433"/>
  <c r="R433"/>
  <c r="O434"/>
  <c r="Q434"/>
  <c r="R434"/>
  <c r="O435"/>
  <c r="Q435"/>
  <c r="R435"/>
  <c r="O436"/>
  <c r="Q436"/>
  <c r="R436"/>
  <c r="O437"/>
  <c r="Q437"/>
  <c r="R437"/>
  <c r="O438"/>
  <c r="Q438"/>
  <c r="R438"/>
  <c r="O439"/>
  <c r="Q439"/>
  <c r="R439"/>
  <c r="O440"/>
  <c r="Q440"/>
  <c r="R440"/>
  <c r="O441"/>
  <c r="Q441"/>
  <c r="R441"/>
  <c r="O442"/>
  <c r="Q442"/>
  <c r="R442"/>
  <c r="O443"/>
  <c r="Q443"/>
  <c r="R443"/>
  <c r="O444"/>
  <c r="Q444"/>
  <c r="R444"/>
  <c r="O445"/>
  <c r="Q445"/>
  <c r="R445"/>
  <c r="O446"/>
  <c r="Q446"/>
  <c r="R446"/>
  <c r="O447"/>
  <c r="Q447"/>
  <c r="R447"/>
  <c r="O448"/>
  <c r="Q448"/>
  <c r="R448"/>
  <c r="O449"/>
  <c r="Q449"/>
  <c r="R449"/>
  <c r="O450"/>
  <c r="Q450"/>
  <c r="R450"/>
  <c r="O451"/>
  <c r="Q451"/>
  <c r="R451"/>
  <c r="O452"/>
  <c r="Q452"/>
  <c r="R452"/>
  <c r="O453"/>
  <c r="Q453"/>
  <c r="R453"/>
  <c r="O454"/>
  <c r="Q454"/>
  <c r="R454"/>
  <c r="O455"/>
  <c r="Q455"/>
  <c r="R455"/>
  <c r="O456"/>
  <c r="Q456"/>
  <c r="R456"/>
  <c r="O457"/>
  <c r="Q457"/>
  <c r="R457"/>
  <c r="O458"/>
  <c r="Q458"/>
  <c r="R458"/>
  <c r="O459"/>
  <c r="Q459"/>
  <c r="R459"/>
  <c r="O460"/>
  <c r="Q460"/>
  <c r="R460"/>
  <c r="O461"/>
  <c r="Q461"/>
  <c r="R461"/>
  <c r="O462"/>
  <c r="Q462"/>
  <c r="R462"/>
  <c r="O463"/>
  <c r="Q463"/>
  <c r="R463"/>
  <c r="O464"/>
  <c r="Q464"/>
  <c r="R464"/>
  <c r="O465"/>
  <c r="Q465"/>
  <c r="R465"/>
  <c r="O466"/>
  <c r="Q466"/>
  <c r="R466"/>
  <c r="O467"/>
  <c r="Q467"/>
  <c r="R467"/>
  <c r="O468"/>
  <c r="Q468"/>
  <c r="R468"/>
  <c r="O469"/>
  <c r="Q469"/>
  <c r="R469"/>
  <c r="O470"/>
  <c r="Q470"/>
  <c r="R470"/>
  <c r="O471"/>
  <c r="Q471"/>
  <c r="R471"/>
  <c r="O472"/>
  <c r="Q472"/>
  <c r="R472"/>
  <c r="O473"/>
  <c r="Q473"/>
  <c r="R473"/>
  <c r="O474"/>
  <c r="Q474"/>
  <c r="R474"/>
  <c r="O475"/>
  <c r="Q475"/>
  <c r="R475"/>
  <c r="O476"/>
  <c r="Q476"/>
  <c r="R476"/>
  <c r="O477"/>
  <c r="Q477"/>
  <c r="R477"/>
  <c r="O478"/>
  <c r="Q478"/>
  <c r="R478"/>
  <c r="O479"/>
  <c r="Q479"/>
  <c r="R479"/>
  <c r="O480"/>
  <c r="Q480"/>
  <c r="R480"/>
  <c r="O481"/>
  <c r="Q481"/>
  <c r="R481"/>
  <c r="O482"/>
  <c r="Q482"/>
  <c r="R482"/>
  <c r="O483"/>
  <c r="Q483"/>
  <c r="R483"/>
  <c r="O484"/>
  <c r="Q484"/>
  <c r="R484"/>
  <c r="O485"/>
  <c r="Q485"/>
  <c r="R485"/>
  <c r="O486"/>
  <c r="Q486"/>
  <c r="R486"/>
  <c r="O487"/>
  <c r="Q487"/>
  <c r="R487"/>
  <c r="O488"/>
  <c r="Q488"/>
  <c r="R488"/>
  <c r="O489"/>
  <c r="Q489"/>
  <c r="R489"/>
  <c r="O490"/>
  <c r="Q490"/>
  <c r="R490"/>
  <c r="O491"/>
  <c r="Q491"/>
  <c r="R491"/>
  <c r="O492"/>
  <c r="Q492"/>
  <c r="R492"/>
  <c r="O493"/>
  <c r="Q493"/>
  <c r="R493"/>
  <c r="O494"/>
  <c r="Q494"/>
  <c r="R494"/>
  <c r="O495"/>
  <c r="Q495"/>
  <c r="R495"/>
  <c r="O496"/>
  <c r="Q496"/>
  <c r="R496"/>
  <c r="O497"/>
  <c r="Q497"/>
  <c r="R497"/>
  <c r="O498"/>
  <c r="Q498"/>
  <c r="R498"/>
  <c r="O499"/>
  <c r="Q499"/>
  <c r="R499"/>
  <c r="O500"/>
  <c r="Q500"/>
  <c r="R500"/>
  <c r="O501"/>
  <c r="Q501"/>
  <c r="R501"/>
  <c r="O502"/>
  <c r="Q502"/>
  <c r="R502"/>
  <c r="O503"/>
  <c r="Q503"/>
  <c r="R503"/>
  <c r="O504"/>
  <c r="Q504"/>
  <c r="R504"/>
  <c r="O505"/>
  <c r="Q505"/>
  <c r="R505"/>
  <c r="O506"/>
  <c r="Q506"/>
  <c r="R506"/>
  <c r="O507"/>
  <c r="Q507"/>
  <c r="R507"/>
  <c r="O508"/>
  <c r="Q508"/>
  <c r="R508"/>
  <c r="O509"/>
  <c r="Q509"/>
  <c r="R509"/>
  <c r="O510"/>
  <c r="Q510"/>
  <c r="R510"/>
  <c r="O511"/>
  <c r="Q511"/>
  <c r="R511"/>
  <c r="O512"/>
  <c r="Q512"/>
  <c r="R512"/>
  <c r="O513"/>
  <c r="Q513"/>
  <c r="R513"/>
  <c r="O514"/>
  <c r="Q514"/>
  <c r="R514"/>
  <c r="O515"/>
  <c r="Q515"/>
  <c r="R515"/>
  <c r="O516"/>
  <c r="Q516"/>
  <c r="R516"/>
  <c r="O517"/>
  <c r="Q517"/>
  <c r="R517"/>
  <c r="O518"/>
  <c r="Q518"/>
  <c r="R518"/>
  <c r="O519"/>
  <c r="Q519"/>
  <c r="R519"/>
  <c r="O520"/>
  <c r="Q520"/>
  <c r="R520"/>
  <c r="O521"/>
  <c r="Q521"/>
  <c r="R521"/>
  <c r="O522"/>
  <c r="Q522"/>
  <c r="R522"/>
  <c r="O523"/>
  <c r="Q523"/>
  <c r="R523"/>
  <c r="O524"/>
  <c r="Q524"/>
  <c r="R524"/>
  <c r="O525"/>
  <c r="Q525"/>
  <c r="R525"/>
  <c r="O526"/>
  <c r="Q526"/>
  <c r="R526"/>
  <c r="O527"/>
  <c r="Q527"/>
  <c r="R527"/>
  <c r="O528"/>
  <c r="Q528"/>
  <c r="R528"/>
  <c r="O529"/>
  <c r="Q529"/>
  <c r="R529"/>
  <c r="O530"/>
  <c r="Q530"/>
  <c r="R530"/>
  <c r="O531"/>
  <c r="Q531"/>
  <c r="R531"/>
  <c r="O532"/>
  <c r="Q532"/>
  <c r="R532"/>
  <c r="O533"/>
  <c r="Q533"/>
  <c r="R533"/>
  <c r="O534"/>
  <c r="Q534"/>
  <c r="R534"/>
  <c r="O535"/>
  <c r="Q535"/>
  <c r="R535"/>
  <c r="O536"/>
  <c r="Q536"/>
  <c r="R536"/>
  <c r="O537"/>
  <c r="Q537"/>
  <c r="R537"/>
  <c r="O538"/>
  <c r="Q538"/>
  <c r="R538"/>
  <c r="O539"/>
  <c r="Q539"/>
  <c r="R539"/>
  <c r="O540"/>
  <c r="Q540"/>
  <c r="R540"/>
  <c r="O541"/>
  <c r="Q541"/>
  <c r="R541"/>
  <c r="O542"/>
  <c r="Q542"/>
  <c r="R542"/>
  <c r="O543"/>
  <c r="Q543"/>
  <c r="R543"/>
  <c r="O544"/>
  <c r="Q544"/>
  <c r="R544"/>
  <c r="O545"/>
  <c r="Q545"/>
  <c r="R545"/>
  <c r="O546"/>
  <c r="Q546"/>
  <c r="R546"/>
  <c r="O547"/>
  <c r="Q547"/>
  <c r="R547"/>
  <c r="O548"/>
  <c r="Q548"/>
  <c r="R548"/>
  <c r="O549"/>
  <c r="Q549"/>
  <c r="R549"/>
  <c r="O550"/>
  <c r="Q550"/>
  <c r="R550"/>
  <c r="O551"/>
  <c r="Q551"/>
  <c r="R551"/>
  <c r="O552"/>
  <c r="Q552"/>
  <c r="R552"/>
  <c r="O553"/>
  <c r="Q553"/>
  <c r="R553"/>
  <c r="O554"/>
  <c r="Q554"/>
  <c r="R554"/>
  <c r="O555"/>
  <c r="Q555"/>
  <c r="R555"/>
  <c r="O556"/>
  <c r="Q556"/>
  <c r="R556"/>
  <c r="O557"/>
  <c r="Q557"/>
  <c r="R557"/>
  <c r="O558"/>
  <c r="Q558"/>
  <c r="R558"/>
  <c r="O559"/>
  <c r="Q559"/>
  <c r="R559"/>
  <c r="O560"/>
  <c r="Q560"/>
  <c r="R560"/>
  <c r="O561"/>
  <c r="Q561"/>
  <c r="R561"/>
  <c r="O562"/>
  <c r="Q562"/>
  <c r="R562"/>
  <c r="O563"/>
  <c r="Q563"/>
  <c r="R563"/>
  <c r="O564"/>
  <c r="Q564"/>
  <c r="R564"/>
  <c r="O565"/>
  <c r="Q565"/>
  <c r="R565"/>
  <c r="O566"/>
  <c r="Q566"/>
  <c r="R566"/>
  <c r="O567"/>
  <c r="Q567"/>
  <c r="R567"/>
  <c r="O568"/>
  <c r="Q568"/>
  <c r="R568"/>
  <c r="O569"/>
  <c r="Q569"/>
  <c r="R569"/>
  <c r="O570"/>
  <c r="Q570"/>
  <c r="R570"/>
  <c r="O571"/>
  <c r="Q571"/>
  <c r="R571"/>
  <c r="Q572"/>
  <c r="R572"/>
  <c r="O573"/>
  <c r="Q573"/>
  <c r="R573"/>
  <c r="O574"/>
  <c r="Q574"/>
  <c r="R574"/>
  <c r="O575"/>
  <c r="Q575"/>
  <c r="R575"/>
  <c r="O576"/>
  <c r="Q576"/>
  <c r="R576"/>
  <c r="O577"/>
  <c r="Q577"/>
  <c r="R577"/>
  <c r="O578"/>
  <c r="Q578"/>
  <c r="R578"/>
  <c r="O579"/>
  <c r="Q579"/>
  <c r="R579"/>
  <c r="O580"/>
  <c r="Q580"/>
  <c r="R580"/>
  <c r="O581"/>
  <c r="Q581"/>
  <c r="R581"/>
  <c r="O582"/>
  <c r="Q582"/>
  <c r="R582"/>
  <c r="O583"/>
  <c r="Q583"/>
  <c r="R583"/>
  <c r="O584"/>
  <c r="Q584"/>
  <c r="R584"/>
  <c r="O585"/>
  <c r="Q585"/>
  <c r="R585"/>
  <c r="O586"/>
  <c r="Q586"/>
  <c r="R586"/>
  <c r="O587"/>
  <c r="Q587"/>
  <c r="R587"/>
  <c r="O588"/>
  <c r="Q588"/>
  <c r="R588"/>
  <c r="O589"/>
  <c r="Q589"/>
  <c r="R589"/>
  <c r="O590"/>
  <c r="Q590"/>
  <c r="R590"/>
  <c r="O591"/>
  <c r="Q591"/>
  <c r="R591"/>
  <c r="O592"/>
  <c r="Q592"/>
  <c r="R592"/>
  <c r="O593"/>
  <c r="Q593"/>
  <c r="R593"/>
  <c r="O594"/>
  <c r="Q594"/>
  <c r="R594"/>
  <c r="O595"/>
  <c r="Q595"/>
  <c r="R595"/>
  <c r="O596"/>
  <c r="Q596"/>
  <c r="R596"/>
  <c r="O597"/>
  <c r="Q597"/>
  <c r="R597"/>
  <c r="O598"/>
  <c r="Q598"/>
  <c r="R598"/>
  <c r="O599"/>
  <c r="Q599"/>
  <c r="R599"/>
  <c r="O600"/>
  <c r="Q600"/>
  <c r="R600"/>
  <c r="O601"/>
  <c r="Q601"/>
  <c r="R601"/>
  <c r="O602"/>
  <c r="Q602"/>
  <c r="R602"/>
  <c r="O603"/>
  <c r="Q603"/>
  <c r="R603"/>
  <c r="O604"/>
  <c r="Q604"/>
  <c r="R604"/>
  <c r="O605"/>
  <c r="Q605"/>
  <c r="R605"/>
  <c r="O606"/>
  <c r="Q606"/>
  <c r="R606"/>
  <c r="O607"/>
  <c r="Q607"/>
  <c r="R607"/>
  <c r="O608"/>
  <c r="Q608"/>
  <c r="R608"/>
  <c r="O609"/>
  <c r="Q609"/>
  <c r="R609"/>
  <c r="O610"/>
  <c r="Q610"/>
  <c r="R610"/>
  <c r="O611"/>
  <c r="Q611"/>
  <c r="R611"/>
  <c r="O612"/>
  <c r="Q612"/>
  <c r="R612"/>
  <c r="O613"/>
  <c r="Q613"/>
  <c r="R613"/>
  <c r="O614"/>
  <c r="Q614"/>
  <c r="R614"/>
  <c r="Q615"/>
  <c r="R615"/>
  <c r="O616"/>
  <c r="Q616"/>
  <c r="R616"/>
  <c r="O617"/>
  <c r="Q617"/>
  <c r="R617"/>
  <c r="O618"/>
  <c r="Q618"/>
  <c r="R618"/>
  <c r="O619"/>
  <c r="Q619"/>
  <c r="R619"/>
  <c r="O620"/>
  <c r="Q620"/>
  <c r="R620"/>
  <c r="O621"/>
  <c r="Q621"/>
  <c r="R621"/>
  <c r="O622"/>
  <c r="Q622"/>
  <c r="R622"/>
  <c r="O623"/>
  <c r="Q623"/>
  <c r="R623"/>
  <c r="O624"/>
  <c r="Q624"/>
  <c r="R624"/>
  <c r="O625"/>
  <c r="Q625"/>
  <c r="R625"/>
  <c r="O626"/>
  <c r="Q626"/>
  <c r="R626"/>
  <c r="O627"/>
  <c r="Q627"/>
  <c r="R627"/>
  <c r="O628"/>
  <c r="Q628"/>
  <c r="R628"/>
  <c r="O629"/>
  <c r="Q629"/>
  <c r="R629"/>
  <c r="O630"/>
  <c r="Q630"/>
  <c r="R630"/>
  <c r="O631"/>
  <c r="Q631"/>
  <c r="R631"/>
  <c r="O632"/>
  <c r="Q632"/>
  <c r="R632"/>
  <c r="O633"/>
  <c r="Q633"/>
  <c r="R633"/>
  <c r="O634"/>
  <c r="Q634"/>
  <c r="R634"/>
  <c r="O635"/>
  <c r="Q635"/>
  <c r="R635"/>
  <c r="O636"/>
  <c r="Q636"/>
  <c r="R636"/>
  <c r="O637"/>
  <c r="Q637"/>
  <c r="R637"/>
  <c r="O638"/>
  <c r="Q638"/>
  <c r="R638"/>
  <c r="O639"/>
  <c r="Q639"/>
  <c r="R639"/>
  <c r="O640"/>
  <c r="Q640"/>
  <c r="R640"/>
  <c r="O641"/>
  <c r="Q641"/>
  <c r="R641"/>
  <c r="O642"/>
  <c r="Q642"/>
  <c r="R642"/>
  <c r="O643"/>
  <c r="Q643"/>
  <c r="R643"/>
  <c r="O644"/>
  <c r="Q644"/>
  <c r="R644"/>
  <c r="O645"/>
  <c r="Q645"/>
  <c r="R645"/>
  <c r="O646"/>
  <c r="Q646"/>
  <c r="R646"/>
  <c r="O647"/>
  <c r="Q647"/>
  <c r="R647"/>
  <c r="O648"/>
  <c r="Q648"/>
  <c r="R648"/>
  <c r="O649"/>
  <c r="Q649"/>
  <c r="R649"/>
  <c r="O650"/>
  <c r="Q650"/>
  <c r="R650"/>
  <c r="O651"/>
  <c r="Q651"/>
  <c r="R651"/>
  <c r="O652"/>
  <c r="Q652"/>
  <c r="R652"/>
  <c r="O653"/>
  <c r="Q653"/>
  <c r="R653"/>
  <c r="O654"/>
  <c r="Q654"/>
  <c r="R654"/>
  <c r="O655"/>
  <c r="Q655"/>
  <c r="R655"/>
  <c r="O656"/>
  <c r="Q656"/>
  <c r="R656"/>
  <c r="O657"/>
  <c r="Q657"/>
  <c r="R657"/>
  <c r="O658"/>
  <c r="Q658"/>
  <c r="R658"/>
  <c r="O659"/>
  <c r="Q659"/>
  <c r="R659"/>
  <c r="O660"/>
  <c r="Q660"/>
  <c r="R660"/>
  <c r="O661"/>
  <c r="Q661"/>
  <c r="R661"/>
  <c r="O662"/>
  <c r="Q662"/>
  <c r="R662"/>
  <c r="O663"/>
  <c r="Q663"/>
  <c r="R663"/>
  <c r="O664"/>
  <c r="Q664"/>
  <c r="R664"/>
  <c r="O665"/>
  <c r="Q665"/>
  <c r="R665"/>
  <c r="O666"/>
  <c r="Q666"/>
  <c r="R666"/>
  <c r="O667"/>
  <c r="Q667"/>
  <c r="R667"/>
  <c r="O668"/>
  <c r="Q668"/>
  <c r="R668"/>
  <c r="O669"/>
  <c r="Q669"/>
  <c r="R669"/>
  <c r="O670"/>
  <c r="Q670"/>
  <c r="R670"/>
  <c r="O671"/>
  <c r="Q671"/>
  <c r="R671"/>
  <c r="O672"/>
  <c r="Q672"/>
  <c r="R672"/>
  <c r="O673"/>
  <c r="Q673"/>
  <c r="R673"/>
  <c r="O674"/>
  <c r="Q674"/>
  <c r="R674"/>
  <c r="O675"/>
  <c r="Q675"/>
  <c r="R675"/>
  <c r="O676"/>
  <c r="Q676"/>
  <c r="R676"/>
  <c r="O677"/>
  <c r="Q677"/>
  <c r="R677"/>
  <c r="O678"/>
  <c r="Q678"/>
  <c r="R678"/>
  <c r="O679"/>
  <c r="Q679"/>
  <c r="R679"/>
  <c r="O680"/>
  <c r="Q680"/>
  <c r="R680"/>
  <c r="O681"/>
  <c r="Q681"/>
  <c r="R681"/>
  <c r="O682"/>
  <c r="Q682"/>
  <c r="R682"/>
  <c r="O683"/>
  <c r="Q683"/>
  <c r="R683"/>
  <c r="O684"/>
  <c r="Q684"/>
  <c r="R684"/>
  <c r="O685"/>
  <c r="Q685"/>
  <c r="R685"/>
  <c r="O686"/>
  <c r="Q686"/>
  <c r="R686"/>
  <c r="O687"/>
  <c r="Q687"/>
  <c r="R687"/>
  <c r="O688"/>
  <c r="Q688"/>
  <c r="R688"/>
  <c r="O689"/>
  <c r="Q689"/>
  <c r="R689"/>
  <c r="O690"/>
  <c r="Q690"/>
  <c r="R690"/>
  <c r="O691"/>
  <c r="Q691"/>
  <c r="R691"/>
  <c r="O692"/>
  <c r="Q692"/>
  <c r="R692"/>
  <c r="O693"/>
  <c r="Q693"/>
  <c r="R693"/>
  <c r="O694"/>
  <c r="Q694"/>
  <c r="R694"/>
  <c r="O695"/>
  <c r="Q695"/>
  <c r="R695"/>
  <c r="O696"/>
  <c r="Q696"/>
  <c r="R696"/>
  <c r="O697"/>
  <c r="Q697"/>
  <c r="R697"/>
  <c r="O698"/>
  <c r="Q698"/>
  <c r="R698"/>
  <c r="O699"/>
  <c r="Q699"/>
  <c r="R699"/>
  <c r="O700"/>
  <c r="Q700"/>
  <c r="R700"/>
  <c r="O701"/>
  <c r="Q701"/>
  <c r="R701"/>
  <c r="O702"/>
  <c r="Q702"/>
  <c r="R702"/>
  <c r="O703"/>
  <c r="Q703"/>
  <c r="R703"/>
  <c r="O704"/>
  <c r="Q704"/>
  <c r="R704"/>
  <c r="O705"/>
  <c r="Q705"/>
  <c r="R705"/>
  <c r="O706"/>
  <c r="Q706"/>
  <c r="R706"/>
  <c r="O707"/>
  <c r="Q707"/>
  <c r="R707"/>
  <c r="O708"/>
  <c r="Q708"/>
  <c r="R708"/>
  <c r="O709"/>
  <c r="Q709"/>
  <c r="R709"/>
  <c r="O710"/>
  <c r="Q710"/>
  <c r="R710"/>
  <c r="O711"/>
  <c r="Q711"/>
  <c r="R711"/>
  <c r="O712"/>
  <c r="Q712"/>
  <c r="R712"/>
  <c r="O713"/>
  <c r="Q713"/>
  <c r="R713"/>
  <c r="O714"/>
  <c r="Q714"/>
  <c r="R714"/>
  <c r="O715"/>
  <c r="Q715"/>
  <c r="R715"/>
  <c r="O716"/>
  <c r="Q716"/>
  <c r="R716"/>
  <c r="O717"/>
  <c r="Q717"/>
  <c r="R717"/>
  <c r="O718"/>
  <c r="Q718"/>
  <c r="R718"/>
  <c r="O719"/>
  <c r="Q719"/>
  <c r="R719"/>
  <c r="O720"/>
  <c r="Q720"/>
  <c r="R720"/>
  <c r="O721"/>
  <c r="Q721"/>
  <c r="R721"/>
  <c r="O722"/>
  <c r="Q722"/>
  <c r="R722"/>
  <c r="O723"/>
  <c r="Q723"/>
  <c r="R723"/>
  <c r="O724"/>
  <c r="Q724"/>
  <c r="R724"/>
  <c r="O725"/>
  <c r="Q725"/>
  <c r="R725"/>
  <c r="O726"/>
  <c r="Q726"/>
  <c r="R726"/>
  <c r="O727"/>
  <c r="Q727"/>
  <c r="R727"/>
  <c r="O728"/>
  <c r="Q728"/>
  <c r="R728"/>
  <c r="O729"/>
  <c r="Q729"/>
  <c r="R729"/>
  <c r="O730"/>
  <c r="Q730"/>
  <c r="R730"/>
  <c r="O731"/>
  <c r="Q731"/>
  <c r="R731"/>
  <c r="O732"/>
  <c r="Q732"/>
  <c r="R732"/>
  <c r="O733"/>
  <c r="Q733"/>
  <c r="R733"/>
  <c r="O734"/>
  <c r="Q734"/>
  <c r="R734"/>
  <c r="O735"/>
  <c r="Q735"/>
  <c r="R735"/>
  <c r="O736"/>
  <c r="Q736"/>
  <c r="R736"/>
  <c r="O737"/>
  <c r="Q737"/>
  <c r="R737"/>
  <c r="O738"/>
  <c r="Q738"/>
  <c r="R738"/>
  <c r="O739"/>
  <c r="Q739"/>
  <c r="R739"/>
  <c r="O740"/>
  <c r="Q740"/>
  <c r="R740"/>
  <c r="O741"/>
  <c r="Q741"/>
  <c r="R741"/>
  <c r="O742"/>
  <c r="Q742"/>
  <c r="R742"/>
  <c r="O743"/>
  <c r="Q743"/>
  <c r="R743"/>
  <c r="O744"/>
  <c r="Q744"/>
  <c r="R744"/>
  <c r="O745"/>
  <c r="Q745"/>
  <c r="R745"/>
  <c r="O746"/>
  <c r="Q746"/>
  <c r="R746"/>
  <c r="O747"/>
  <c r="Q747"/>
  <c r="R747"/>
  <c r="O748"/>
  <c r="Q748"/>
  <c r="R748"/>
  <c r="O749"/>
  <c r="Q749"/>
  <c r="R749"/>
  <c r="O750"/>
  <c r="Q750"/>
  <c r="R750"/>
  <c r="O751"/>
  <c r="Q751"/>
  <c r="R751"/>
  <c r="O752"/>
  <c r="Q752"/>
  <c r="R752"/>
  <c r="O753"/>
  <c r="Q753"/>
  <c r="R753"/>
  <c r="O754"/>
  <c r="Q754"/>
  <c r="R754"/>
  <c r="O755"/>
  <c r="Q755"/>
  <c r="R755"/>
  <c r="O756"/>
  <c r="Q756"/>
  <c r="R756"/>
  <c r="O757"/>
  <c r="Q757"/>
  <c r="R757"/>
  <c r="O758"/>
  <c r="Q758"/>
  <c r="R758"/>
  <c r="O759"/>
  <c r="Q759"/>
  <c r="R759"/>
  <c r="O760"/>
  <c r="Q760"/>
  <c r="R760"/>
  <c r="O761"/>
  <c r="Q761"/>
  <c r="R761"/>
  <c r="O762"/>
  <c r="Q762"/>
  <c r="R762"/>
  <c r="O763"/>
  <c r="Q763"/>
  <c r="R763"/>
  <c r="O764"/>
  <c r="Q764"/>
  <c r="R764"/>
  <c r="O765"/>
  <c r="Q765"/>
  <c r="R765"/>
  <c r="O766"/>
  <c r="Q766"/>
  <c r="R766"/>
  <c r="O767"/>
  <c r="Q767"/>
  <c r="R767"/>
  <c r="O768"/>
  <c r="Q768"/>
  <c r="R768"/>
  <c r="O769"/>
  <c r="Q769"/>
  <c r="R769"/>
  <c r="O770"/>
  <c r="Q770"/>
  <c r="R770"/>
  <c r="O771"/>
  <c r="Q771"/>
  <c r="R771"/>
  <c r="O772"/>
  <c r="Q772"/>
  <c r="R772"/>
  <c r="O773"/>
  <c r="Q773"/>
  <c r="R773"/>
  <c r="O774"/>
  <c r="Q774"/>
  <c r="R774"/>
  <c r="O775"/>
  <c r="Q775"/>
  <c r="R775"/>
  <c r="O776"/>
  <c r="Q776"/>
  <c r="R776"/>
  <c r="O777"/>
  <c r="Q777"/>
  <c r="R777"/>
  <c r="O778"/>
  <c r="Q778"/>
  <c r="R778"/>
  <c r="O779"/>
  <c r="Q779"/>
  <c r="R779"/>
  <c r="O780"/>
  <c r="Q780"/>
  <c r="R780"/>
  <c r="O781"/>
  <c r="Q781"/>
  <c r="R781"/>
  <c r="O782"/>
  <c r="Q782"/>
  <c r="R782"/>
  <c r="O783"/>
  <c r="Q783"/>
  <c r="R783"/>
  <c r="O784"/>
  <c r="Q784"/>
  <c r="R784"/>
  <c r="O785"/>
  <c r="Q785"/>
  <c r="R785"/>
  <c r="O786"/>
  <c r="Q786"/>
  <c r="R786"/>
  <c r="O787"/>
  <c r="Q787"/>
  <c r="R787"/>
  <c r="O788"/>
  <c r="Q788"/>
  <c r="R788"/>
  <c r="O789"/>
  <c r="Q789"/>
  <c r="R789"/>
  <c r="O790"/>
  <c r="Q790"/>
  <c r="R790"/>
  <c r="O791"/>
  <c r="Q791"/>
  <c r="R791"/>
  <c r="O792"/>
  <c r="Q792"/>
  <c r="R792"/>
  <c r="O793"/>
  <c r="Q793"/>
  <c r="R793"/>
  <c r="O794"/>
  <c r="Q794"/>
  <c r="R794"/>
  <c r="O795"/>
  <c r="Q795"/>
  <c r="R795"/>
  <c r="O796"/>
  <c r="Q796"/>
  <c r="R796"/>
  <c r="O797"/>
  <c r="Q797"/>
  <c r="R797"/>
  <c r="O798"/>
  <c r="Q798"/>
  <c r="R798"/>
  <c r="O799"/>
  <c r="Q799"/>
  <c r="R799"/>
  <c r="O800"/>
  <c r="Q800"/>
  <c r="R800"/>
  <c r="O801"/>
  <c r="Q801"/>
  <c r="R801"/>
  <c r="O802"/>
  <c r="Q802"/>
  <c r="R802"/>
  <c r="O803"/>
  <c r="Q803"/>
  <c r="R803"/>
  <c r="O804"/>
  <c r="Q804"/>
  <c r="R804"/>
  <c r="O805"/>
  <c r="Q805"/>
  <c r="R805"/>
  <c r="O806"/>
  <c r="Q806"/>
  <c r="R806"/>
  <c r="O807"/>
  <c r="Q807"/>
  <c r="R807"/>
  <c r="O808"/>
  <c r="Q808"/>
  <c r="R808"/>
  <c r="O809"/>
  <c r="Q809"/>
  <c r="R809"/>
  <c r="O810"/>
  <c r="Q810"/>
  <c r="R810"/>
  <c r="O811"/>
  <c r="Q811"/>
  <c r="R811"/>
  <c r="O812"/>
  <c r="Q812"/>
  <c r="R812"/>
  <c r="O813"/>
  <c r="Q813"/>
  <c r="R813"/>
  <c r="O814"/>
  <c r="Q814"/>
  <c r="R814"/>
  <c r="O815"/>
  <c r="Q815"/>
  <c r="R815"/>
  <c r="O816"/>
  <c r="Q816"/>
  <c r="R816"/>
  <c r="O817"/>
  <c r="Q817"/>
  <c r="R817"/>
  <c r="O818"/>
  <c r="Q818"/>
  <c r="R818"/>
  <c r="O819"/>
  <c r="Q819"/>
  <c r="R819"/>
  <c r="O820"/>
  <c r="Q820"/>
  <c r="R820"/>
  <c r="O821"/>
  <c r="Q821"/>
  <c r="R821"/>
  <c r="O822"/>
  <c r="Q822"/>
  <c r="R822"/>
  <c r="O823"/>
  <c r="Q823"/>
  <c r="R823"/>
  <c r="O824"/>
  <c r="Q824"/>
  <c r="R824"/>
  <c r="O825"/>
  <c r="Q825"/>
  <c r="R825"/>
  <c r="O826"/>
  <c r="Q826"/>
  <c r="R826"/>
  <c r="O827"/>
  <c r="Q827"/>
  <c r="R827"/>
  <c r="O828"/>
  <c r="Q828"/>
  <c r="R828"/>
  <c r="O829"/>
  <c r="Q829"/>
  <c r="R829"/>
  <c r="O830"/>
  <c r="Q830"/>
  <c r="R830"/>
  <c r="O831"/>
  <c r="Q831"/>
  <c r="R831"/>
  <c r="O832"/>
  <c r="Q832"/>
  <c r="R832"/>
  <c r="O833"/>
  <c r="Q833"/>
  <c r="R833"/>
  <c r="O834"/>
  <c r="Q834"/>
  <c r="R834"/>
  <c r="O835"/>
  <c r="Q835"/>
  <c r="R835"/>
  <c r="O836"/>
  <c r="Q836"/>
  <c r="R836"/>
  <c r="O837"/>
  <c r="Q837"/>
  <c r="R837"/>
  <c r="O838"/>
  <c r="Q838"/>
  <c r="R838"/>
  <c r="O839"/>
  <c r="Q839"/>
  <c r="R839"/>
  <c r="O840"/>
  <c r="Q840"/>
  <c r="R840"/>
  <c r="O841"/>
  <c r="Q841"/>
  <c r="R841"/>
  <c r="O842"/>
  <c r="Q842"/>
  <c r="R842"/>
  <c r="O843"/>
  <c r="Q843"/>
  <c r="R843"/>
  <c r="O844"/>
  <c r="Q844"/>
  <c r="R844"/>
  <c r="O845"/>
  <c r="Q845"/>
  <c r="R845"/>
  <c r="Q847"/>
  <c r="R847"/>
  <c r="Q848"/>
  <c r="R848"/>
  <c r="Q849"/>
  <c r="R849"/>
  <c r="Q850"/>
  <c r="R850"/>
  <c r="Q851"/>
  <c r="R851"/>
  <c r="Q852"/>
  <c r="R852"/>
  <c r="Q853"/>
  <c r="R853"/>
  <c r="Q854"/>
  <c r="R854"/>
  <c r="Q855"/>
  <c r="R855"/>
  <c r="Q856"/>
  <c r="R856"/>
  <c r="Q857"/>
  <c r="R857"/>
  <c r="Q858"/>
  <c r="R858"/>
  <c r="Q859"/>
  <c r="R859"/>
  <c r="O861"/>
  <c r="Q861"/>
  <c r="R861"/>
  <c r="O862"/>
  <c r="Q862"/>
  <c r="R862"/>
  <c r="O863"/>
  <c r="Q863"/>
  <c r="R863"/>
  <c r="O864"/>
  <c r="Q864"/>
  <c r="R864"/>
  <c r="O865"/>
  <c r="Q865"/>
  <c r="R865"/>
  <c r="O866"/>
  <c r="Q866"/>
  <c r="R866"/>
  <c r="O867"/>
  <c r="Q867"/>
  <c r="R867"/>
  <c r="O868"/>
  <c r="Q868"/>
  <c r="R868"/>
  <c r="O869"/>
  <c r="Q869"/>
  <c r="R869"/>
  <c r="Q872"/>
  <c r="R872"/>
  <c r="Q873"/>
  <c r="R873"/>
  <c r="Q874"/>
  <c r="R874"/>
  <c r="Q875"/>
  <c r="R875"/>
  <c r="Q876"/>
  <c r="R876"/>
  <c r="O877"/>
  <c r="Q877"/>
  <c r="R877"/>
  <c r="O878"/>
  <c r="Q878"/>
  <c r="R878"/>
  <c r="O879"/>
  <c r="Q879"/>
  <c r="R879"/>
  <c r="O880"/>
  <c r="Q880"/>
  <c r="R880"/>
  <c r="O881"/>
  <c r="Q881"/>
  <c r="R881"/>
  <c r="O882"/>
  <c r="Q882"/>
  <c r="R882"/>
  <c r="O883"/>
  <c r="Q883"/>
  <c r="R883"/>
</calcChain>
</file>

<file path=xl/sharedStrings.xml><?xml version="1.0" encoding="utf-8"?>
<sst xmlns="http://schemas.openxmlformats.org/spreadsheetml/2006/main" count="1760" uniqueCount="428">
  <si>
    <t>Отчет об исполнении бюджета города областного значения</t>
  </si>
  <si>
    <t xml:space="preserve">на 1 апреля 2022 годa  </t>
  </si>
  <si>
    <t xml:space="preserve">  </t>
  </si>
  <si>
    <t xml:space="preserve">Акмолинская область, г.Кокшетау </t>
  </si>
  <si>
    <t xml:space="preserve">Периодичность </t>
  </si>
  <si>
    <t xml:space="preserve">месячная </t>
  </si>
  <si>
    <t xml:space="preserve">Единица измерения </t>
  </si>
  <si>
    <t xml:space="preserve">тыс.тенге </t>
  </si>
  <si>
    <t xml:space="preserve">Коды бюджетной классификации </t>
  </si>
  <si>
    <t xml:space="preserve">Наименование </t>
  </si>
  <si>
    <t xml:space="preserve">Утвержденный бюджет на отчетный финансовый год </t>
  </si>
  <si>
    <t xml:space="preserve">Уточненный бюджет на отчетный финансовый год </t>
  </si>
  <si>
    <t xml:space="preserve">Скорректированный бюджет на отчетный финансовый год1 </t>
  </si>
  <si>
    <t xml:space="preserve">Сводный план поступлений и финансирования по платежам, сводный план финансирования по обязательствам на отчетный период </t>
  </si>
  <si>
    <t xml:space="preserve">Сумма выданных разрешений за отчетный период </t>
  </si>
  <si>
    <t xml:space="preserve">Принятые обязательства </t>
  </si>
  <si>
    <t xml:space="preserve">Неоплаченные обязательства </t>
  </si>
  <si>
    <t xml:space="preserve">Исполнение поступлениий бюджета и/или оплаченных обязательств по бюджетным программам (подпрограммам) </t>
  </si>
  <si>
    <t xml:space="preserve">Исп-е поступ-ий бюджета и/или оплач. обяз-в по бюдж. прогр. (подпрогр.)  к свод. плану  поступ-ий и финанс-ия  на отчет. период, % </t>
  </si>
  <si>
    <t xml:space="preserve">Исп-е поступ-ий бюджета и/или оплач. обяз-ва по бюдж. прогр. (подпрогр.) к исполняемому бюджету, % </t>
  </si>
  <si>
    <t xml:space="preserve">по платежам </t>
  </si>
  <si>
    <t xml:space="preserve">по обязательствам </t>
  </si>
  <si>
    <t xml:space="preserve">1 </t>
  </si>
  <si>
    <t>I. ДОХОДЫ</t>
  </si>
  <si>
    <t>НАЛОГОВЫЕ ПОСТУПЛЕНИЯ</t>
  </si>
  <si>
    <t>1</t>
  </si>
  <si>
    <t>Налоговые поступления</t>
  </si>
  <si>
    <t>01</t>
  </si>
  <si>
    <t>Подоходный налог</t>
  </si>
  <si>
    <t>2</t>
  </si>
  <si>
    <t>Индивидуальный подоходный налог</t>
  </si>
  <si>
    <t>02</t>
  </si>
  <si>
    <t>Индивидуальный подоходный налог с доходов, не облагаемых у источника выплаты</t>
  </si>
  <si>
    <t>05</t>
  </si>
  <si>
    <t>Индивидуальный подоходный налог с доходов иностранных граждан, не облагаемых у источника выплаты</t>
  </si>
  <si>
    <t>03</t>
  </si>
  <si>
    <t>Социальный налог</t>
  </si>
  <si>
    <t>04</t>
  </si>
  <si>
    <t>Hалоги на собственность</t>
  </si>
  <si>
    <t>Hалоги на имущество</t>
  </si>
  <si>
    <t>Налог на имущество юридических лиц и индивидуальных предпринимателей</t>
  </si>
  <si>
    <t>Hалог на имущество физических лиц</t>
  </si>
  <si>
    <t>3</t>
  </si>
  <si>
    <t>Земельный налог</t>
  </si>
  <si>
    <t>4</t>
  </si>
  <si>
    <t>Hалог на транспортные средства</t>
  </si>
  <si>
    <t>Hалог на транспортные средства с юридических лиц</t>
  </si>
  <si>
    <t>Hалог на транспортные средства с физических лиц</t>
  </si>
  <si>
    <t>5</t>
  </si>
  <si>
    <t>Единый земельный налог</t>
  </si>
  <si>
    <t>Внутренние налоги на товары, работы и услуги</t>
  </si>
  <si>
    <t>Акцизы</t>
  </si>
  <si>
    <t>74</t>
  </si>
  <si>
    <t>Все виды спирта и (или) виноматериала, алкогольной продукции, произведенных на территории Республики Казахстан</t>
  </si>
  <si>
    <t>84</t>
  </si>
  <si>
    <t>Бензин (за исключением авиационного) и дизельное топливо, произведенных на территории Республики Казахстан</t>
  </si>
  <si>
    <t>Поступления за использование природных и других ресурсов</t>
  </si>
  <si>
    <t>15</t>
  </si>
  <si>
    <t>Плата за пользование земельными участками</t>
  </si>
  <si>
    <t>Сборы за ведение предпринимательской и профессиональной деятельности</t>
  </si>
  <si>
    <t>Лицензионный сбор за право занятия отдельными видами деятельности</t>
  </si>
  <si>
    <t>25</t>
  </si>
  <si>
    <t>Плата за размещение наружной (визуальной) рекламы на открытом пространстве за пределами помещений в городе областного значения, за исключением платы за размещение наружной (визуальной) рекламы на объектах стационарного размещения рекламы в полосе отвода автомобильных дорог общего пользования районного значения, на открытом пространстве за пределами помещений в городе районного значения, селе, поселке</t>
  </si>
  <si>
    <t>29</t>
  </si>
  <si>
    <t>Регистрационный сбор, зачисляемый в местный бюджет</t>
  </si>
  <si>
    <t>30</t>
  </si>
  <si>
    <t>Плата за размещение наружной (визуальной) рекламы на объектах стационарного размещения рекламы в полосе отвода автомобильных дорог общего пользования  республиканского, областного и районного значения, проходящих через территории городов районного значения, сел, поселков, сельских округов и на открытом пространстве за пределами помещений в городе районного значения, селе, поселке</t>
  </si>
  <si>
    <t>34</t>
  </si>
  <si>
    <t>Плата за пользование лицензиями на занятие отдельными видами деятельности</t>
  </si>
  <si>
    <t>Налог на игорный бизнес</t>
  </si>
  <si>
    <t>Фиксированный налог</t>
  </si>
  <si>
    <t>07</t>
  </si>
  <si>
    <t>Прочие налоги</t>
  </si>
  <si>
    <t>10</t>
  </si>
  <si>
    <t>Прочие налоговые поступления в местный бюджет</t>
  </si>
  <si>
    <t>08</t>
  </si>
  <si>
    <t>Обязательные платежи, взимаемые за совершение юридически значимых действий и (или) выдачу документов уполномоченными на то государственными органами или должностными лицами</t>
  </si>
  <si>
    <t>Государственная пошлина</t>
  </si>
  <si>
    <t>26</t>
  </si>
  <si>
    <t>Государственная пошлина, зачисляемая в местный бюджет</t>
  </si>
  <si>
    <t>НЕНАЛОГОВЫЕ ПОСТУПЛЕНИЯ</t>
  </si>
  <si>
    <t>Неналоговые поступления</t>
  </si>
  <si>
    <t>Доходы от государственной собственности</t>
  </si>
  <si>
    <t>Поступления части чистого дохода государственных предприятий</t>
  </si>
  <si>
    <t>Поступления части чистого дохода коммунальных государственных предприятий</t>
  </si>
  <si>
    <t>Доходы от аренды  имущества, находящегося в государственной собственности</t>
  </si>
  <si>
    <t>Доходы от аренды имущества коммунальной собственности района (города областного значения), за исключением доходов от аренды имущества коммунальной собственности района (города областного значения), находящегося в управлении акимов города районного значения, села, поселка, сельского округа</t>
  </si>
  <si>
    <t>09</t>
  </si>
  <si>
    <t>Доходы от аренды жилищ из жилищного фонда, находящегося в коммунальной собственности района (города областного значения), за исключением доходов от аренды государственного имущества, находящегося в управлении акимов города районного значения, села, поселка, сельского округа</t>
  </si>
  <si>
    <t>Доходы от аренды имущества коммунальной собственности города районного значения, села, поселка, сельского округа</t>
  </si>
  <si>
    <t>7</t>
  </si>
  <si>
    <t>Вознаграждения по кредитам, выданным из государственного бюджета</t>
  </si>
  <si>
    <t>06</t>
  </si>
  <si>
    <t>Вознаграждения по бюджетным кредитам, выданным из местного бюджета специализированным организациям</t>
  </si>
  <si>
    <t>13</t>
  </si>
  <si>
    <t>Вознаграждения по бюджетным кредитам, выданным из местного бюджета физическим лицам</t>
  </si>
  <si>
    <t>Поступления от реализации товаров (работ, услуг) государственными учреждениями, финансируемыми из государственного бюджета</t>
  </si>
  <si>
    <t>Поступления от реализации услуг, предоставляемых государственными  учреждениями, финансируемыми из местного бюджета</t>
  </si>
  <si>
    <t>Поступления денег от проведения государственных закупок, организуемых государственными учреждениями, финансируемыми из государственного бюджета</t>
  </si>
  <si>
    <t>Поступления денег от проведения государственных закупок, организуемых государственными учреждениями, финансируемыми из местного бюджета</t>
  </si>
  <si>
    <t>Штрафы, пени, санкции, взыскания, налагаемые государственными учреждениями, финансируемыми из государственного бюджета, а также содержащимися и финансируемыми из бюджета (сметы расходов) Национального Банка Республики Казахстан</t>
  </si>
  <si>
    <t>Штрафы, пени, санкции, взыскания, налагаемые государственными учреждениями, финансируемыми из государственного бюджета, а также содержащимися и финансируемыми из бюджета (сметы расходов) Национального Банка Республики Казахстан, за исключением поступлений от организаций нефтяного сектора и в Фонд компенсации потерпевшим</t>
  </si>
  <si>
    <t>14</t>
  </si>
  <si>
    <t>Прочие штрафы, пени, санкции, взыскания, налагаемые государственными учреждениями, финансируемыми из местного бюджета</t>
  </si>
  <si>
    <t>18</t>
  </si>
  <si>
    <t>Штрафы, пени, санкции, взыскания по бюджетным кредитам (займам),  выданным из местного бюджета специализированным организациям, физическим лицам</t>
  </si>
  <si>
    <t>Прочие неналоговые поступления</t>
  </si>
  <si>
    <t>Поступления дебиторской, депонентской задолженности государственных учреждений, финансируемых из местного бюджета</t>
  </si>
  <si>
    <t>Возврат неиспользованных средств, ранее полученных из местного бюджета</t>
  </si>
  <si>
    <t>Другие неналоговые поступления в местный бюджет</t>
  </si>
  <si>
    <t>ПОСТУПЛЕНИЯ ОТ ПРОДАЖИ ОСНОВНОГО КАПИТАЛА</t>
  </si>
  <si>
    <t>Поступления от продажи основного капитала</t>
  </si>
  <si>
    <t>Продажа государственного имущества, закрепленного за государственными учреждениями</t>
  </si>
  <si>
    <t>Поступления от продажи имущества, закрепленного за государственными учреждениями, финансируемыми из местного бюджета</t>
  </si>
  <si>
    <t>Поступления от продажи гражданам квартир</t>
  </si>
  <si>
    <t>Продажа земли и нематериальных активов</t>
  </si>
  <si>
    <t>Продажа земли</t>
  </si>
  <si>
    <t>Поступления от продажи земельных участков</t>
  </si>
  <si>
    <t>Продажа нематериальных активов</t>
  </si>
  <si>
    <t>Плата за продажу права аренды земельных участков</t>
  </si>
  <si>
    <t>ПОСТУПЛЕНИЯ ТРАНСФЕРТОВ</t>
  </si>
  <si>
    <t>Поступления трансфертов</t>
  </si>
  <si>
    <t>Трансферты из вышестоящих органов государственного управления</t>
  </si>
  <si>
    <t>Трансферты из областного бюджета</t>
  </si>
  <si>
    <t>Целевые текущие трансферты</t>
  </si>
  <si>
    <t>Целевые трансферты на развитие</t>
  </si>
  <si>
    <t>Трансферты из районного (города областного значения) бюджета</t>
  </si>
  <si>
    <t>Субвенции*</t>
  </si>
  <si>
    <t>II. ЗАТРАТЫ</t>
  </si>
  <si>
    <t>Государственные услуги общего характера</t>
  </si>
  <si>
    <t>Представительные, исполнительные и другие органы, выполняющие общие функции  государственного управления</t>
  </si>
  <si>
    <t>112</t>
  </si>
  <si>
    <t>Аппарат маслихата района (города областного значения)</t>
  </si>
  <si>
    <t>001</t>
  </si>
  <si>
    <t>Услуги по обеспечению деятельности маслихата района (города областного значения)</t>
  </si>
  <si>
    <t>011</t>
  </si>
  <si>
    <t>За счет трансфертов из республиканского бюджета</t>
  </si>
  <si>
    <t>131</t>
  </si>
  <si>
    <t>Оплата труда технического персонала</t>
  </si>
  <si>
    <t>135</t>
  </si>
  <si>
    <t>Взносы работодателей по техническому персоналу</t>
  </si>
  <si>
    <t>015</t>
  </si>
  <si>
    <t>За счет средств местного бюджета</t>
  </si>
  <si>
    <t>111</t>
  </si>
  <si>
    <t>Оплата труда</t>
  </si>
  <si>
    <t>Дополнительные денежные выплаты</t>
  </si>
  <si>
    <t>113</t>
  </si>
  <si>
    <t>Компенсационные выплаты</t>
  </si>
  <si>
    <t>121</t>
  </si>
  <si>
    <t>122</t>
  </si>
  <si>
    <t>Социальные отчисления в Государственный фонд социального страхования</t>
  </si>
  <si>
    <t>123</t>
  </si>
  <si>
    <t>Взносы на обязательное страхование</t>
  </si>
  <si>
    <t>124</t>
  </si>
  <si>
    <t>Отчисления на обязательное социальное медицинское страхование</t>
  </si>
  <si>
    <t>136</t>
  </si>
  <si>
    <t>Командировки и служебные разъезды внутри страны технического персонала</t>
  </si>
  <si>
    <t>144</t>
  </si>
  <si>
    <t>Приобретение топлива, горюче-смазочных материалов</t>
  </si>
  <si>
    <t>149</t>
  </si>
  <si>
    <t>Приобретение прочих запасов</t>
  </si>
  <si>
    <t>152</t>
  </si>
  <si>
    <t>Оплата услуг связи</t>
  </si>
  <si>
    <t>159</t>
  </si>
  <si>
    <t>Оплата прочих услуг и работ</t>
  </si>
  <si>
    <t>161</t>
  </si>
  <si>
    <t>Командировки и служебные разъезды внутри страны</t>
  </si>
  <si>
    <t>169</t>
  </si>
  <si>
    <t>Прочие текущие затраты</t>
  </si>
  <si>
    <t>Аппарат акима района (города областного значения)</t>
  </si>
  <si>
    <t>Услуги по обеспечению деятельности акима района (города областного значения)</t>
  </si>
  <si>
    <t>151</t>
  </si>
  <si>
    <t>Оплата коммунальных услуг</t>
  </si>
  <si>
    <t>416</t>
  </si>
  <si>
    <t>Приобретение нематериальных активов</t>
  </si>
  <si>
    <t>003</t>
  </si>
  <si>
    <t>Капитальные расходы государственного органа</t>
  </si>
  <si>
    <t>414</t>
  </si>
  <si>
    <t>Приобретение машин, оборудования, инструментов, производственного и хозяйственного инвентаря</t>
  </si>
  <si>
    <t>106</t>
  </si>
  <si>
    <t>Проведение мероприятий за счет чрезвычайного резерва местного исполнительного органа для ликвидации чрезвычайных ситуаций социального, природного и техногенного характера</t>
  </si>
  <si>
    <t>107</t>
  </si>
  <si>
    <t>Проведение мероприятий за счет резерва местного исполнительного органа на неотложные затраты</t>
  </si>
  <si>
    <t>Целевые текущие трансферты нижестоящим бюджетам</t>
  </si>
  <si>
    <t>339</t>
  </si>
  <si>
    <t>Текущие трансферты другим уровням государственного управления</t>
  </si>
  <si>
    <t>Аппарат акима города районного значения, села, поселка, сельского округа</t>
  </si>
  <si>
    <t>Услуги по обеспечению деятельности акима города районного значения, села, поселка, сельского округа</t>
  </si>
  <si>
    <t>157</t>
  </si>
  <si>
    <t>Оплата услуг на проведение форумов, семинаров, конференций</t>
  </si>
  <si>
    <t>Финансовая  деятельность</t>
  </si>
  <si>
    <t>459</t>
  </si>
  <si>
    <t>Отдел экономики и финансов района (города областного значения)</t>
  </si>
  <si>
    <t>Проведение оценки имущества в целях налогообложения</t>
  </si>
  <si>
    <t>489</t>
  </si>
  <si>
    <t>Отдел государственных активов и закупок района (города областного значения)</t>
  </si>
  <si>
    <t>Услуги по реализации государственной политики в области управления государственных активов и закупок на местном уровне</t>
  </si>
  <si>
    <t>005</t>
  </si>
  <si>
    <t>Приватизация, управление коммунальным имуществом, постприватизационная деятельность и регулирование споров, связанных с этим</t>
  </si>
  <si>
    <t>9</t>
  </si>
  <si>
    <t>Прочие государственные услуги общего характера</t>
  </si>
  <si>
    <t>454</t>
  </si>
  <si>
    <t>Отдел предпринимательства и сельского хозяйства района (города областного значения)</t>
  </si>
  <si>
    <t>Услуги по реализации государственной политики на местном уровне в области развития предпринимательства и сельского хозяйства</t>
  </si>
  <si>
    <t>Услуги по реализации государственной политики в области формирования и развития экономической политики, государственного планирования, исполнения бюджета и управления коммунальной собственностью района (города областного значения)</t>
  </si>
  <si>
    <t>467</t>
  </si>
  <si>
    <t>Отдел строительства района (города областного значения)</t>
  </si>
  <si>
    <t>040</t>
  </si>
  <si>
    <t>Развитие объектов государственных органов</t>
  </si>
  <si>
    <t>431</t>
  </si>
  <si>
    <t>Строительство новых объектов и реконструкция имеющихся объектов</t>
  </si>
  <si>
    <t>486</t>
  </si>
  <si>
    <t>Отдел земельных отношений, архитектуры и градостроительства района (города областного значения)</t>
  </si>
  <si>
    <t>Услуги по реализации государственной политики в области регулирования земельных отношений,  архитектуры и градостроительства на местном уровне</t>
  </si>
  <si>
    <t>492</t>
  </si>
  <si>
    <t>Отдел жилищно-коммунального хозяйства, пассажирского транспорта, автомобильных дорог и жилищной инспекции района (города областного значения)</t>
  </si>
  <si>
    <t>Услуги по реализации государственной политики на местном уровне в области жилищно-коммунального хозяйства, пассажирского транспорта, автомобильных дорог и жилищной инспекции</t>
  </si>
  <si>
    <t>801</t>
  </si>
  <si>
    <t>Отдел занятости, социальных программ и регистрации актов гражданского состояния района (города областного значения)</t>
  </si>
  <si>
    <t>Услуги по реализации государственной политики на местном уровне в сфере занятости, социальных программ и регистрации актов гражданского состояния</t>
  </si>
  <si>
    <t>032</t>
  </si>
  <si>
    <t>Капитальные расходы подведомственных государственных учреждений и организаций</t>
  </si>
  <si>
    <t>413</t>
  </si>
  <si>
    <t>Приобретение транспортных средств</t>
  </si>
  <si>
    <t>Оборона</t>
  </si>
  <si>
    <t>Военные нужды</t>
  </si>
  <si>
    <t>Мероприятия в рамках исполнения всеобщей воинской обязанности</t>
  </si>
  <si>
    <t>142</t>
  </si>
  <si>
    <t>Приобретение лекарственных средств и прочих изделий медицинского назначения</t>
  </si>
  <si>
    <t>Организация работы по чрезвычайным ситуациям</t>
  </si>
  <si>
    <t>006</t>
  </si>
  <si>
    <t>Предупреждение и ликвидация чрезвычайных ситуаций масштаба района (города областного значения)</t>
  </si>
  <si>
    <t>028</t>
  </si>
  <si>
    <t>За счет трансфертов из областного бюджета</t>
  </si>
  <si>
    <t>Общественный порядок, безопасность, правовая, судебная, уголовно-исполнительная деятельность</t>
  </si>
  <si>
    <t>Прочие услуги в области общественного порядка и безопасности</t>
  </si>
  <si>
    <t>021</t>
  </si>
  <si>
    <t>Обеспечение безопасности дорожного движения в населенных пунктах</t>
  </si>
  <si>
    <t>Социальная помощь и социальное обеспечение</t>
  </si>
  <si>
    <t>Социальное обеспечение</t>
  </si>
  <si>
    <t>010</t>
  </si>
  <si>
    <t>Государственная адресная социальная помощь</t>
  </si>
  <si>
    <t>322</t>
  </si>
  <si>
    <t>Трансферты физическим лицам</t>
  </si>
  <si>
    <t>Социальная помощь</t>
  </si>
  <si>
    <t>007</t>
  </si>
  <si>
    <t>Социальная поддержка отдельных категорий граждан в виде льготного, бесплатного проезда на городском общественном транспорте (кроме такси) по решению местных представительных органов</t>
  </si>
  <si>
    <t>311</t>
  </si>
  <si>
    <t>Субсидии физическим и юридическим лицам, в том числе крестьянским (фермерским) хозяйствам</t>
  </si>
  <si>
    <t>004</t>
  </si>
  <si>
    <t>Программа занятости</t>
  </si>
  <si>
    <t>100</t>
  </si>
  <si>
    <t>Общественные работы</t>
  </si>
  <si>
    <t>Оказание социальной помощи на приобретение  топлива специалистам здравоохранения, образования, социального обеспечения, культуры, спорта и ветеринарии в сельской местности в соответствии с законодательством Республики Казахстан</t>
  </si>
  <si>
    <t>Оказание жилищной помощи</t>
  </si>
  <si>
    <t>009</t>
  </si>
  <si>
    <t>Материальное обеспечение детей-инвалидов, воспитывающихся и обучающихся на дому</t>
  </si>
  <si>
    <t>Социальная помощь отдельным категориям нуждающихся граждан по решениям местных представительных органов</t>
  </si>
  <si>
    <t>013</t>
  </si>
  <si>
    <t>Социальная адаптация лиц, не имеющих определенного местожительства</t>
  </si>
  <si>
    <t xml:space="preserve">За счет трансфертов из республиканского бюджета
</t>
  </si>
  <si>
    <t>141</t>
  </si>
  <si>
    <t>Приобретение продуктов питания</t>
  </si>
  <si>
    <t>014</t>
  </si>
  <si>
    <t>Оказание социальной помощи нуждающимся гражданам на дому</t>
  </si>
  <si>
    <t>419</t>
  </si>
  <si>
    <t>Приобретение прочих основных средств</t>
  </si>
  <si>
    <t>017</t>
  </si>
  <si>
    <t>Обеспечение нуждающихся инвалидов обязательными гигиеническими средствами и предоставление услуг специалистами жестового языка, индивидуальными помощниками в соответствии с индивидуальной программой реабилитации инвалида</t>
  </si>
  <si>
    <t>023</t>
  </si>
  <si>
    <t>Обеспечение деятельности центров занятости населения</t>
  </si>
  <si>
    <t>Прочие услуги в области социальной помощи и социального обеспечения</t>
  </si>
  <si>
    <t>018</t>
  </si>
  <si>
    <t>Оплата услуг по зачислению, выплате и доставке пособий и других социальных выплат</t>
  </si>
  <si>
    <t>020</t>
  </si>
  <si>
    <t>Размещение государственного социального заказа в неправительственных организациях</t>
  </si>
  <si>
    <t>155</t>
  </si>
  <si>
    <t>Оплата услуг в рамках государственного социального заказа</t>
  </si>
  <si>
    <t>050</t>
  </si>
  <si>
    <t>Реализация Плана мероприятий по обеспечению прав и улучшению качества жизни инвалидов в Республике Казахстан на 2012 – 2018 годы</t>
  </si>
  <si>
    <t>153</t>
  </si>
  <si>
    <t>Оплата транспортных услуг</t>
  </si>
  <si>
    <t>094</t>
  </si>
  <si>
    <t>Предоставление жилищных сертификатов как социальная помощь</t>
  </si>
  <si>
    <t>Жилищно-коммунальное хозяйство</t>
  </si>
  <si>
    <t>Жилищное хозяйство</t>
  </si>
  <si>
    <t>Проектирование и (или) строительство, реконструкция жилья коммунального жилищного фонда</t>
  </si>
  <si>
    <t>034</t>
  </si>
  <si>
    <t>За счет кредитов из областного бюджета из средств внутренних займов</t>
  </si>
  <si>
    <t>Проектирование, развитие и (или) обустройство инженерно-коммуникационной инфраструктуры</t>
  </si>
  <si>
    <t>002</t>
  </si>
  <si>
    <t>Изъятие, в том числе путем выкупа земельных участков для государственных надобностей и связанное с этим отчуждение недвижимого имущества</t>
  </si>
  <si>
    <t>411</t>
  </si>
  <si>
    <t>Приобретение земли</t>
  </si>
  <si>
    <t>031</t>
  </si>
  <si>
    <t>Изготовление технических паспортов на объекты кондоминиумов</t>
  </si>
  <si>
    <t>Коммунальное хозяйство</t>
  </si>
  <si>
    <t>Развитие системы водоснабжения и водоотведения</t>
  </si>
  <si>
    <t>012</t>
  </si>
  <si>
    <t>Функционирование системы водоснабжения и водоотведения</t>
  </si>
  <si>
    <t>Развитие благоустройства городов и населенных пунктов</t>
  </si>
  <si>
    <t>Благоустройство населенных пунктов</t>
  </si>
  <si>
    <t>008</t>
  </si>
  <si>
    <t>Освещение улиц в населенных пунктах</t>
  </si>
  <si>
    <t>Обеспечение санитарии населенных пунктов</t>
  </si>
  <si>
    <t>Благоустройство и озеленение населенных пунктов</t>
  </si>
  <si>
    <t>016</t>
  </si>
  <si>
    <t>Содержание мест захоронений и захоронение безродных</t>
  </si>
  <si>
    <t>421</t>
  </si>
  <si>
    <t>Капитальный ремонт помещений, зданий, сооружений, передаточных устройств</t>
  </si>
  <si>
    <t>Культура, спорт, туризм и информационное пространство</t>
  </si>
  <si>
    <t>Деятельность в области культуры</t>
  </si>
  <si>
    <t>Поддержка культурно-досуговой работы на местном уровне</t>
  </si>
  <si>
    <t>457</t>
  </si>
  <si>
    <t>Отдел культуры, развития языков, физической культуры и спорта района (города областного значения)</t>
  </si>
  <si>
    <t>Поддержка культурно-досуговой работы</t>
  </si>
  <si>
    <t>Развитие объектов культуры</t>
  </si>
  <si>
    <t>Спорт</t>
  </si>
  <si>
    <t>Проведение спортивных соревнований на районном (города областного значения) уровне</t>
  </si>
  <si>
    <t>Подготовка и участие членов  сборных команд района (города областного значения) по различным видам спорта на областных спортивных соревнованиях</t>
  </si>
  <si>
    <t>Информационное пространство</t>
  </si>
  <si>
    <t>456</t>
  </si>
  <si>
    <t>Отдел внутренней политики района (города областного значения)</t>
  </si>
  <si>
    <t>Услуги по проведению государственной информационной политики</t>
  </si>
  <si>
    <t>Функционирование районных (городских) библиотек</t>
  </si>
  <si>
    <t>Развитие государственного языка и других языков народа Казахстана</t>
  </si>
  <si>
    <t>Прочие услуги по организации культуры, спорта, туризма  и информационного пространства</t>
  </si>
  <si>
    <t>Услуги по реализации государственной политики на местном уровне в области информации, укрепления государственности и формирования социального оптимизма граждан</t>
  </si>
  <si>
    <t>Реализация мероприятий в сфере молодежной политики</t>
  </si>
  <si>
    <t>Услуги по реализации государственной политики на местном уровне в области культуры, развития языков, физической культуры и спорта</t>
  </si>
  <si>
    <t>Топливно-энергетический комплекс и недропользование</t>
  </si>
  <si>
    <t>Топливо и энергетика</t>
  </si>
  <si>
    <t>Развитие теплоэнергетической системы</t>
  </si>
  <si>
    <t>Сельское, водное, лесное, рыбное хозяйство, особо охраняемые природные территории, охрана окружающей среды и животного мира, земельные отношения</t>
  </si>
  <si>
    <t>Сельское хозяйство</t>
  </si>
  <si>
    <t>Развитие объектов сельского хозяйства</t>
  </si>
  <si>
    <t>Прочие услуги в области сельского, водного, лесного, рыбного  хозяйства, охраны окружающей среды и земельных отношений</t>
  </si>
  <si>
    <t>099</t>
  </si>
  <si>
    <t>Реализация мер по оказанию социальной поддержки специалистов</t>
  </si>
  <si>
    <t>11</t>
  </si>
  <si>
    <t>Промышленность, архитектурная, градостроительная и строительная деятельность</t>
  </si>
  <si>
    <t>Архитектурная, градостроительная и строительная деятельность</t>
  </si>
  <si>
    <t>Услуги по реализации государственной политики на местном уровне в области строительства</t>
  </si>
  <si>
    <t>Разработка схем градостроительного развития территории района и генеральных планов населенных пунктов</t>
  </si>
  <si>
    <t>12</t>
  </si>
  <si>
    <t>Транспорт и коммуникации</t>
  </si>
  <si>
    <t>Автомобильный транспорт</t>
  </si>
  <si>
    <t>Обеспечение функционирования автомобильных дорог в городах районного значения, селах, поселках, сельских округах</t>
  </si>
  <si>
    <t>Развитие транспортной инфраструктуры</t>
  </si>
  <si>
    <t>432</t>
  </si>
  <si>
    <t>Строительство дорог</t>
  </si>
  <si>
    <t>Обеспечение функционирования автомобильных дорог</t>
  </si>
  <si>
    <t>025</t>
  </si>
  <si>
    <t>Реализация приоритетных проектов транспортной инфраструктуры</t>
  </si>
  <si>
    <t>045</t>
  </si>
  <si>
    <t>Капитальный и средний ремонт автомобильных дорог районного значения и улиц населенных пунктов</t>
  </si>
  <si>
    <t>422</t>
  </si>
  <si>
    <t>Капитальный ремонт дорог</t>
  </si>
  <si>
    <t>Прочие услуги в сфере транспорта и коммуникаций</t>
  </si>
  <si>
    <t>037</t>
  </si>
  <si>
    <t>Субсидирование пассажирских перевозок по социально значимым городским (сельским), пригородным и внутрирайонным сообщениям</t>
  </si>
  <si>
    <t>Прочие</t>
  </si>
  <si>
    <t>Поддержка предпринимательской деятельности и защита конкуренции</t>
  </si>
  <si>
    <t>Поддержка предпринимательской деятельности</t>
  </si>
  <si>
    <t>Реализация мероприятий для решения вопросов обустройства населенных пунктов в реализацию мер по содействию экономическому развитию регионов в рамках Государственной программы развития регионов до 2025 года</t>
  </si>
  <si>
    <t>Резерв местного исполнительного органа района (города областного значения)</t>
  </si>
  <si>
    <t>Чрезвычайный резерв местного исполнительного органа района (города областного значения) для ликвидации чрезвычайных ситуаций природного и техногенного характера на территории района (города областного значения)</t>
  </si>
  <si>
    <t>101</t>
  </si>
  <si>
    <t>Резерв местного исполнительного органа района (города областного значения) на неотложные затраты</t>
  </si>
  <si>
    <t>077</t>
  </si>
  <si>
    <t>Развитие инженерной инфраструктуры в рамках Государственной программы развития регионов до 2025 года</t>
  </si>
  <si>
    <t>Обслуживание долга</t>
  </si>
  <si>
    <t>Обслуживание долга местных исполнительных органов по выплате вознаграждений и иных платежей по займам из областного бюджета</t>
  </si>
  <si>
    <t>212</t>
  </si>
  <si>
    <t>Выплаты вознаграждений по займам, полученным из вышестоящего бюджета местными исполнительными органами</t>
  </si>
  <si>
    <t>Трансферты</t>
  </si>
  <si>
    <t>Возврат неиспользованных (недоиспользованных) целевых трансфертов</t>
  </si>
  <si>
    <t>338</t>
  </si>
  <si>
    <t>Возврат целевых трансфертов</t>
  </si>
  <si>
    <t>Бюджетные изъятия</t>
  </si>
  <si>
    <t>332</t>
  </si>
  <si>
    <t>024</t>
  </si>
  <si>
    <t>Целевые текущие трансферты из нижестоящего бюджета на компенсацию потерь вышестоящего бюджета в связи с изменением законодательства</t>
  </si>
  <si>
    <t>038</t>
  </si>
  <si>
    <t>Субвенции</t>
  </si>
  <si>
    <t>041</t>
  </si>
  <si>
    <t>Субвенции из районного (города областного значения) бюджета</t>
  </si>
  <si>
    <t>331</t>
  </si>
  <si>
    <t>052</t>
  </si>
  <si>
    <t>Возврат сумм  неиспользованных (недоиспользованных) целевых трансфертов на развитие, выделенных в истекшем финансовом году, разрешенных доиспользовать по решению Правительства Республики Казахстан</t>
  </si>
  <si>
    <t>054</t>
  </si>
  <si>
    <t>Возврат сумм неиспользованных (недоиспользованных) целевых трансфертов, выделенных из республиканского бюджета за счет целевого трансферта из Национального фонда Республики Казахстан</t>
  </si>
  <si>
    <t>352</t>
  </si>
  <si>
    <t>Возврат части средств, привлеченных из Национального фонда Республики Казахстан</t>
  </si>
  <si>
    <t>III. ЧИСТОЕ БЮДЖЕТНОЕ КРЕДИТОВАНИЕ</t>
  </si>
  <si>
    <t>БЮДЖЕТНЫЕ КРЕДИТЫ</t>
  </si>
  <si>
    <t>Бюджетные кредиты для реализации мер социальной поддержки специалистов</t>
  </si>
  <si>
    <t>За счет кредитов из республиканского бюджета</t>
  </si>
  <si>
    <t>514</t>
  </si>
  <si>
    <t>Бюджетные кредиты физическим лицам</t>
  </si>
  <si>
    <t>ПОГАШЕНИЕ БЮДЖЕТНЫХ КРЕДИТОВ</t>
  </si>
  <si>
    <t>Погашение бюджетных кредитов</t>
  </si>
  <si>
    <t>Погашение бюджетных кредитов, выданных из государственного бюджета</t>
  </si>
  <si>
    <t>Погашение бюджетных кредитов, выданных из местного бюджета специализированным организациям</t>
  </si>
  <si>
    <t>Погашение бюджетных кредитов, выданных из местного бюджета физическим лицам</t>
  </si>
  <si>
    <t>IV. САЛЬДО ПО ОПЕРАЦИЯМ С ФИНАНСОВЫМИ АКТИВАМИ</t>
  </si>
  <si>
    <t>ПРИОБРЕТЕНИЕ ФИНАНСОВЫХ АКТИВОВ</t>
  </si>
  <si>
    <t>065</t>
  </si>
  <si>
    <t>Формирование или увеличение уставного капитала юридических лиц</t>
  </si>
  <si>
    <t>612</t>
  </si>
  <si>
    <t>Формирование и увеличение уставных капиталов субъектов квазигосударственного сектора</t>
  </si>
  <si>
    <t>V. ДЕФИЦИТ (ПРОФИЦИТ) БЮДЖЕТА</t>
  </si>
  <si>
    <t>VI. ФИНАНСИРОВАНИЕ ДЕФИЦИТА (ИСПОЛЬЗОВАНИЕ ПРОФИЦИТА) БЮДЖЕТА</t>
  </si>
  <si>
    <t>ПОСТУПЛЕНИЕ ЗАЙМОВ</t>
  </si>
  <si>
    <t>Поступления займов</t>
  </si>
  <si>
    <t>Внутренние государственные займы</t>
  </si>
  <si>
    <t>Договоры займа</t>
  </si>
  <si>
    <t>Займы, получаемые местным исполнительным органом района (города областного значения)</t>
  </si>
  <si>
    <t>ПОГАШЕНИЕ ЗАЙМОВ</t>
  </si>
  <si>
    <t>16</t>
  </si>
  <si>
    <t>Погашение займов</t>
  </si>
  <si>
    <t>Погашение долга местного исполнительного органа перед вышестоящим бюджетом</t>
  </si>
  <si>
    <t>711</t>
  </si>
  <si>
    <t>Погашение основного долга перед вышестоящим бюджетом</t>
  </si>
  <si>
    <t>ИСПОЛЬЗУЕМЫЕ ОСТАТКИ БЮДЖЕТНЫХ СРЕДСТВ</t>
  </si>
  <si>
    <t>Справочно:
Остатки бюджетных средств</t>
  </si>
  <si>
    <t>Остатки бюджетных средств на начало финансового года</t>
  </si>
  <si>
    <t>Остатки бюджетных средств на конец отчетного периода</t>
  </si>
</sst>
</file>

<file path=xl/styles.xml><?xml version="1.0" encoding="utf-8"?>
<styleSheet xmlns="http://schemas.openxmlformats.org/spreadsheetml/2006/main">
  <numFmts count="1">
    <numFmt numFmtId="164" formatCode="#,##0.0"/>
  </numFmts>
  <fonts count="13">
    <font>
      <sz val="10"/>
      <name val="Arial Cyr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8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u/>
      <sz val="10"/>
      <name val="Times New Roman"/>
      <family val="1"/>
      <charset val="204"/>
    </font>
    <font>
      <b/>
      <u/>
      <sz val="8"/>
      <name val="Times New Roman"/>
      <family val="1"/>
      <charset val="204"/>
    </font>
    <font>
      <sz val="7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49" fontId="1" fillId="0" borderId="0" xfId="0" applyNumberFormat="1" applyFont="1" applyAlignment="1">
      <alignment horizontal="centerContinuous" wrapText="1"/>
    </xf>
    <xf numFmtId="49" fontId="2" fillId="0" borderId="0" xfId="0" applyNumberFormat="1" applyFont="1" applyAlignment="1">
      <alignment horizontal="centerContinuous" wrapText="1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/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Continuous" wrapText="1"/>
    </xf>
    <xf numFmtId="0" fontId="1" fillId="0" borderId="0" xfId="0" applyFont="1" applyAlignment="1">
      <alignment horizontal="center"/>
    </xf>
    <xf numFmtId="49" fontId="5" fillId="0" borderId="0" xfId="0" applyNumberFormat="1" applyFont="1" applyAlignment="1"/>
    <xf numFmtId="0" fontId="6" fillId="0" borderId="0" xfId="0" applyFont="1" applyAlignment="1">
      <alignment horizontal="centerContinuous" wrapText="1"/>
    </xf>
    <xf numFmtId="0" fontId="2" fillId="0" borderId="0" xfId="0" applyFont="1" applyAlignment="1"/>
    <xf numFmtId="0" fontId="1" fillId="0" borderId="0" xfId="0" applyFont="1" applyAlignment="1"/>
    <xf numFmtId="49" fontId="7" fillId="0" borderId="0" xfId="0" applyNumberFormat="1" applyFont="1" applyAlignment="1">
      <alignment horizontal="centerContinuous" wrapText="1"/>
    </xf>
    <xf numFmtId="0" fontId="4" fillId="0" borderId="0" xfId="0" applyFont="1" applyAlignment="1">
      <alignment horizontal="centerContinuous" wrapText="1"/>
    </xf>
    <xf numFmtId="0" fontId="1" fillId="0" borderId="0" xfId="0" applyFont="1" applyAlignment="1">
      <alignment horizontal="centerContinuous" wrapText="1"/>
    </xf>
    <xf numFmtId="0" fontId="8" fillId="0" borderId="0" xfId="0" applyFont="1"/>
    <xf numFmtId="49" fontId="3" fillId="0" borderId="0" xfId="0" applyNumberFormat="1" applyFont="1"/>
    <xf numFmtId="0" fontId="9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10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11" fillId="0" borderId="0" xfId="0" applyNumberFormat="1" applyFont="1" applyAlignment="1">
      <alignment vertical="center"/>
    </xf>
    <xf numFmtId="0" fontId="11" fillId="0" borderId="0" xfId="0" applyFont="1" applyAlignment="1">
      <alignment vertical="center" wrapText="1"/>
    </xf>
    <xf numFmtId="164" fontId="11" fillId="0" borderId="0" xfId="0" applyNumberFormat="1" applyFont="1" applyAlignment="1">
      <alignment vertical="center"/>
    </xf>
    <xf numFmtId="164" fontId="11" fillId="0" borderId="0" xfId="0" applyNumberFormat="1" applyFont="1" applyAlignment="1">
      <alignment horizontal="center" vertical="center"/>
    </xf>
    <xf numFmtId="49" fontId="12" fillId="0" borderId="0" xfId="0" applyNumberFormat="1" applyFont="1" applyAlignment="1">
      <alignment vertical="center"/>
    </xf>
    <xf numFmtId="0" fontId="12" fillId="0" borderId="0" xfId="0" applyFont="1" applyAlignment="1">
      <alignment vertical="center" wrapText="1"/>
    </xf>
    <xf numFmtId="164" fontId="12" fillId="0" borderId="0" xfId="0" applyNumberFormat="1" applyFont="1" applyAlignment="1">
      <alignment vertical="center"/>
    </xf>
    <xf numFmtId="164" fontId="12" fillId="0" borderId="0" xfId="0" applyNumberFormat="1" applyFont="1" applyAlignment="1">
      <alignment horizontal="center" vertical="center"/>
    </xf>
    <xf numFmtId="49" fontId="5" fillId="0" borderId="0" xfId="0" applyNumberFormat="1" applyFont="1" applyAlignment="1">
      <alignment vertical="center"/>
    </xf>
    <xf numFmtId="0" fontId="5" fillId="0" borderId="0" xfId="0" applyFont="1" applyAlignment="1">
      <alignment vertical="center" wrapText="1"/>
    </xf>
    <xf numFmtId="164" fontId="5" fillId="0" borderId="0" xfId="0" applyNumberFormat="1" applyFont="1" applyAlignment="1">
      <alignment vertical="center"/>
    </xf>
    <xf numFmtId="164" fontId="5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vertical="center"/>
    </xf>
    <xf numFmtId="0" fontId="10" fillId="0" borderId="0" xfId="0" applyFont="1" applyAlignment="1">
      <alignment vertical="center" wrapText="1"/>
    </xf>
    <xf numFmtId="164" fontId="3" fillId="0" borderId="0" xfId="0" applyNumberFormat="1" applyFont="1" applyAlignment="1">
      <alignment vertical="center"/>
    </xf>
    <xf numFmtId="164" fontId="3" fillId="0" borderId="0" xfId="0" applyNumberFormat="1" applyFont="1" applyAlignment="1">
      <alignment horizontal="center" vertical="center"/>
    </xf>
    <xf numFmtId="49" fontId="11" fillId="0" borderId="0" xfId="0" applyNumberFormat="1" applyFont="1" applyAlignment="1">
      <alignment horizontal="centerContinuous" vertical="center" wrapText="1"/>
    </xf>
    <xf numFmtId="49" fontId="3" fillId="0" borderId="0" xfId="0" applyNumberFormat="1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49" fontId="3" fillId="0" borderId="5" xfId="0" applyNumberFormat="1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10" fillId="0" borderId="7" xfId="0" applyNumberFormat="1" applyFont="1" applyBorder="1" applyAlignment="1">
      <alignment horizontal="center" vertical="center" wrapText="1"/>
    </xf>
    <xf numFmtId="49" fontId="10" fillId="0" borderId="8" xfId="0" applyNumberFormat="1" applyFont="1" applyBorder="1" applyAlignment="1">
      <alignment horizontal="center" vertical="center" wrapText="1"/>
    </xf>
    <xf numFmtId="49" fontId="10" fillId="0" borderId="9" xfId="0" applyNumberFormat="1" applyFont="1" applyBorder="1" applyAlignment="1">
      <alignment horizontal="center" vertical="center" wrapText="1"/>
    </xf>
    <xf numFmtId="49" fontId="10" fillId="0" borderId="10" xfId="0" applyNumberFormat="1" applyFont="1" applyBorder="1" applyAlignment="1">
      <alignment horizontal="center" vertical="center" wrapText="1"/>
    </xf>
    <xf numFmtId="49" fontId="10" fillId="0" borderId="11" xfId="0" applyNumberFormat="1" applyFont="1" applyBorder="1" applyAlignment="1">
      <alignment horizontal="center" vertical="center" wrapText="1"/>
    </xf>
    <xf numFmtId="49" fontId="10" fillId="0" borderId="12" xfId="0" applyNumberFormat="1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pageSetUpPr fitToPage="1"/>
  </sheetPr>
  <dimension ref="A1:R891"/>
  <sheetViews>
    <sheetView tabSelected="1" workbookViewId="0">
      <pane xSplit="7" ySplit="10" topLeftCell="H875" activePane="bottomRight" state="frozen"/>
      <selection pane="topRight" activeCell="H1" sqref="H1"/>
      <selection pane="bottomLeft" activeCell="A15" sqref="A15"/>
      <selection pane="bottomRight" activeCell="A891" sqref="A891:O891"/>
    </sheetView>
  </sheetViews>
  <sheetFormatPr defaultRowHeight="11.25"/>
  <cols>
    <col min="1" max="6" width="4" style="37" customWidth="1"/>
    <col min="7" max="7" width="24.7109375" style="3" customWidth="1"/>
    <col min="8" max="11" width="13.85546875" style="3" customWidth="1"/>
    <col min="12" max="12" width="11.7109375" style="3" customWidth="1"/>
    <col min="13" max="13" width="12" style="3" hidden="1" customWidth="1"/>
    <col min="14" max="15" width="12" style="3" customWidth="1"/>
    <col min="16" max="16" width="13.85546875" style="3" customWidth="1"/>
    <col min="17" max="18" width="11.28515625" style="3" customWidth="1"/>
    <col min="19" max="16384" width="9.140625" style="3"/>
  </cols>
  <sheetData>
    <row r="1" spans="1:18" s="5" customFormat="1" ht="15.75">
      <c r="A1" s="1"/>
      <c r="B1" s="2"/>
      <c r="C1" s="2"/>
      <c r="D1" s="2"/>
      <c r="E1" s="2"/>
      <c r="F1" s="2"/>
      <c r="G1" s="3"/>
      <c r="H1" s="4"/>
      <c r="I1" s="4"/>
      <c r="K1" s="6" t="s">
        <v>0</v>
      </c>
      <c r="L1" s="7"/>
      <c r="P1" s="8"/>
    </row>
    <row r="2" spans="1:18" s="5" customFormat="1" ht="15.75">
      <c r="A2" s="9"/>
      <c r="B2" s="2"/>
      <c r="C2" s="2"/>
      <c r="D2" s="2"/>
      <c r="E2" s="2"/>
      <c r="F2" s="2"/>
      <c r="G2" s="6"/>
      <c r="H2" s="7"/>
      <c r="I2" s="6"/>
      <c r="J2" s="10"/>
      <c r="K2" s="6" t="s">
        <v>1</v>
      </c>
      <c r="L2" s="7"/>
      <c r="M2" s="11"/>
      <c r="N2" s="11"/>
      <c r="O2" s="11"/>
      <c r="P2" s="12"/>
    </row>
    <row r="3" spans="1:18" s="5" customFormat="1" ht="15.75">
      <c r="A3" s="13"/>
      <c r="B3" s="2"/>
      <c r="C3" s="2"/>
      <c r="D3" s="2"/>
      <c r="E3" s="2"/>
      <c r="F3" s="2"/>
      <c r="G3" s="7"/>
      <c r="H3" s="7"/>
      <c r="I3" s="14"/>
      <c r="J3" s="7"/>
      <c r="K3" s="7"/>
      <c r="L3" s="7"/>
      <c r="M3" s="7"/>
      <c r="N3" s="7"/>
      <c r="O3" s="7"/>
      <c r="P3" s="15"/>
      <c r="Q3" s="7"/>
      <c r="R3" s="7"/>
    </row>
    <row r="4" spans="1:18" s="5" customFormat="1" ht="26.25" customHeight="1">
      <c r="A4" s="13" t="s">
        <v>2</v>
      </c>
      <c r="B4" s="13"/>
      <c r="C4" s="13"/>
      <c r="D4" s="13"/>
      <c r="E4" s="13"/>
      <c r="F4" s="13"/>
      <c r="G4" s="16" t="s">
        <v>3</v>
      </c>
      <c r="H4" s="7"/>
      <c r="I4" s="6"/>
      <c r="N4" s="8"/>
    </row>
    <row r="5" spans="1:18" s="19" customFormat="1">
      <c r="A5" s="17" t="s">
        <v>4</v>
      </c>
      <c r="B5" s="17"/>
      <c r="C5" s="17"/>
      <c r="D5" s="17"/>
      <c r="E5" s="17"/>
      <c r="F5" s="17"/>
      <c r="G5" s="18" t="s">
        <v>5</v>
      </c>
      <c r="P5" s="20"/>
    </row>
    <row r="6" spans="1:18">
      <c r="A6" s="17" t="s">
        <v>6</v>
      </c>
      <c r="B6" s="17"/>
      <c r="C6" s="17"/>
      <c r="D6" s="17"/>
      <c r="E6" s="17"/>
      <c r="F6" s="17"/>
      <c r="G6" s="18" t="s">
        <v>7</v>
      </c>
      <c r="H6" s="19"/>
      <c r="I6" s="19"/>
    </row>
    <row r="7" spans="1:18" s="21" customFormat="1" ht="42.75" customHeight="1">
      <c r="A7" s="47" t="s">
        <v>8</v>
      </c>
      <c r="B7" s="48"/>
      <c r="C7" s="48"/>
      <c r="D7" s="48"/>
      <c r="E7" s="48"/>
      <c r="F7" s="49"/>
      <c r="G7" s="53" t="s">
        <v>9</v>
      </c>
      <c r="H7" s="53" t="s">
        <v>10</v>
      </c>
      <c r="I7" s="53" t="s">
        <v>11</v>
      </c>
      <c r="J7" s="53" t="s">
        <v>12</v>
      </c>
      <c r="K7" s="55" t="s">
        <v>13</v>
      </c>
      <c r="L7" s="56"/>
      <c r="M7" s="53" t="s">
        <v>14</v>
      </c>
      <c r="N7" s="53" t="s">
        <v>15</v>
      </c>
      <c r="O7" s="53" t="s">
        <v>16</v>
      </c>
      <c r="P7" s="53" t="s">
        <v>17</v>
      </c>
      <c r="Q7" s="53" t="s">
        <v>18</v>
      </c>
      <c r="R7" s="57" t="s">
        <v>19</v>
      </c>
    </row>
    <row r="8" spans="1:18" s="21" customFormat="1" ht="35.25" customHeight="1">
      <c r="A8" s="50"/>
      <c r="B8" s="51"/>
      <c r="C8" s="51"/>
      <c r="D8" s="51"/>
      <c r="E8" s="51"/>
      <c r="F8" s="52"/>
      <c r="G8" s="54"/>
      <c r="H8" s="54"/>
      <c r="I8" s="54"/>
      <c r="J8" s="54"/>
      <c r="K8" s="22" t="s">
        <v>20</v>
      </c>
      <c r="L8" s="22" t="s">
        <v>21</v>
      </c>
      <c r="M8" s="54"/>
      <c r="N8" s="54"/>
      <c r="O8" s="54"/>
      <c r="P8" s="54"/>
      <c r="Q8" s="54"/>
      <c r="R8" s="57"/>
    </row>
    <row r="9" spans="1:18" ht="11.25" customHeight="1">
      <c r="A9" s="44" t="s">
        <v>22</v>
      </c>
      <c r="B9" s="45"/>
      <c r="C9" s="45"/>
      <c r="D9" s="45"/>
      <c r="E9" s="45"/>
      <c r="F9" s="46"/>
      <c r="G9" s="23">
        <v>2</v>
      </c>
      <c r="H9" s="24">
        <v>3</v>
      </c>
      <c r="I9" s="24">
        <v>4</v>
      </c>
      <c r="J9" s="24">
        <v>5</v>
      </c>
      <c r="K9" s="24">
        <v>6</v>
      </c>
      <c r="L9" s="24">
        <v>7</v>
      </c>
      <c r="M9" s="24">
        <v>8</v>
      </c>
      <c r="N9" s="24">
        <v>8</v>
      </c>
      <c r="O9" s="24">
        <v>9</v>
      </c>
      <c r="P9" s="24">
        <v>10</v>
      </c>
      <c r="Q9" s="24">
        <v>11</v>
      </c>
      <c r="R9" s="24">
        <v>12</v>
      </c>
    </row>
    <row r="10" spans="1:18" ht="12">
      <c r="A10" s="25"/>
      <c r="B10" s="25"/>
      <c r="C10" s="25"/>
      <c r="D10" s="25"/>
      <c r="E10" s="25"/>
      <c r="F10" s="25"/>
      <c r="G10" s="26" t="s">
        <v>23</v>
      </c>
      <c r="H10" s="27">
        <v>32535653</v>
      </c>
      <c r="I10" s="27">
        <v>33535653</v>
      </c>
      <c r="J10" s="27">
        <v>33535653</v>
      </c>
      <c r="K10" s="27">
        <v>6516929.2000000002</v>
      </c>
      <c r="L10" s="27"/>
      <c r="M10" s="27"/>
      <c r="N10" s="27"/>
      <c r="O10" s="27"/>
      <c r="P10" s="27">
        <v>8203497.3733000001</v>
      </c>
      <c r="Q10" s="28">
        <f t="shared" ref="Q10:Q73" si="0">IF(K10=0,0,P10/K10*100)</f>
        <v>125.87979892891885</v>
      </c>
      <c r="R10" s="28">
        <f t="shared" ref="R10:R73" si="1">IF(J10=0,0,P10/J10*100)</f>
        <v>24.462017701876864</v>
      </c>
    </row>
    <row r="11" spans="1:18" ht="21">
      <c r="A11" s="29"/>
      <c r="B11" s="29"/>
      <c r="C11" s="29"/>
      <c r="D11" s="29"/>
      <c r="E11" s="29"/>
      <c r="F11" s="29"/>
      <c r="G11" s="30" t="s">
        <v>24</v>
      </c>
      <c r="H11" s="31">
        <v>22767405</v>
      </c>
      <c r="I11" s="31">
        <v>23767405</v>
      </c>
      <c r="J11" s="31">
        <v>23767405</v>
      </c>
      <c r="K11" s="31">
        <v>4447816.3</v>
      </c>
      <c r="L11" s="31"/>
      <c r="M11" s="31"/>
      <c r="N11" s="31"/>
      <c r="O11" s="31"/>
      <c r="P11" s="31">
        <v>7326962.9232000001</v>
      </c>
      <c r="Q11" s="32">
        <f t="shared" si="0"/>
        <v>164.73168919318903</v>
      </c>
      <c r="R11" s="32">
        <f t="shared" si="1"/>
        <v>30.827778308990823</v>
      </c>
    </row>
    <row r="12" spans="1:18">
      <c r="A12" s="33" t="s">
        <v>25</v>
      </c>
      <c r="B12" s="33"/>
      <c r="C12" s="33"/>
      <c r="D12" s="33"/>
      <c r="E12" s="33"/>
      <c r="F12" s="33"/>
      <c r="G12" s="34" t="s">
        <v>26</v>
      </c>
      <c r="H12" s="35">
        <v>22767405</v>
      </c>
      <c r="I12" s="35">
        <v>23767405</v>
      </c>
      <c r="J12" s="35">
        <v>23767405</v>
      </c>
      <c r="K12" s="35">
        <v>4447816.3</v>
      </c>
      <c r="L12" s="35"/>
      <c r="M12" s="35"/>
      <c r="N12" s="35"/>
      <c r="O12" s="35"/>
      <c r="P12" s="35">
        <v>7326962.9232000001</v>
      </c>
      <c r="Q12" s="36">
        <f t="shared" si="0"/>
        <v>164.73168919318903</v>
      </c>
      <c r="R12" s="36">
        <f t="shared" si="1"/>
        <v>30.827778308990823</v>
      </c>
    </row>
    <row r="13" spans="1:18">
      <c r="B13" s="37" t="s">
        <v>27</v>
      </c>
      <c r="G13" s="38" t="s">
        <v>28</v>
      </c>
      <c r="H13" s="39">
        <v>658395</v>
      </c>
      <c r="I13" s="39">
        <v>658395</v>
      </c>
      <c r="J13" s="39">
        <v>658395</v>
      </c>
      <c r="K13" s="39">
        <v>161315</v>
      </c>
      <c r="L13" s="39"/>
      <c r="M13" s="39"/>
      <c r="N13" s="39"/>
      <c r="O13" s="39"/>
      <c r="P13" s="39">
        <v>310779.21710000001</v>
      </c>
      <c r="Q13" s="40">
        <f t="shared" si="0"/>
        <v>192.65363859529492</v>
      </c>
      <c r="R13" s="40">
        <f t="shared" si="1"/>
        <v>47.20254818156274</v>
      </c>
    </row>
    <row r="14" spans="1:18">
      <c r="C14" s="37" t="s">
        <v>29</v>
      </c>
      <c r="G14" s="38" t="s">
        <v>30</v>
      </c>
      <c r="H14" s="39">
        <v>658395</v>
      </c>
      <c r="I14" s="39">
        <v>658395</v>
      </c>
      <c r="J14" s="39">
        <v>658395</v>
      </c>
      <c r="K14" s="39">
        <v>161315</v>
      </c>
      <c r="L14" s="39"/>
      <c r="M14" s="39"/>
      <c r="N14" s="39"/>
      <c r="O14" s="39"/>
      <c r="P14" s="39">
        <v>310779.21710000001</v>
      </c>
      <c r="Q14" s="40">
        <f t="shared" si="0"/>
        <v>192.65363859529492</v>
      </c>
      <c r="R14" s="40">
        <f t="shared" si="1"/>
        <v>47.20254818156274</v>
      </c>
    </row>
    <row r="15" spans="1:18" ht="31.5">
      <c r="D15" s="37" t="s">
        <v>31</v>
      </c>
      <c r="G15" s="38" t="s">
        <v>32</v>
      </c>
      <c r="H15" s="39">
        <v>629934</v>
      </c>
      <c r="I15" s="39">
        <v>629934</v>
      </c>
      <c r="J15" s="39">
        <v>629934</v>
      </c>
      <c r="K15" s="39">
        <v>157410</v>
      </c>
      <c r="L15" s="39"/>
      <c r="M15" s="39"/>
      <c r="N15" s="39"/>
      <c r="O15" s="39"/>
      <c r="P15" s="39">
        <v>304596.32669999998</v>
      </c>
      <c r="Q15" s="40">
        <f t="shared" si="0"/>
        <v>193.50506746712406</v>
      </c>
      <c r="R15" s="40">
        <f t="shared" si="1"/>
        <v>48.353688910266783</v>
      </c>
    </row>
    <row r="16" spans="1:18" ht="31.5">
      <c r="D16" s="37" t="s">
        <v>33</v>
      </c>
      <c r="G16" s="38" t="s">
        <v>34</v>
      </c>
      <c r="H16" s="39">
        <v>28461</v>
      </c>
      <c r="I16" s="39">
        <v>28461</v>
      </c>
      <c r="J16" s="39">
        <v>28461</v>
      </c>
      <c r="K16" s="39">
        <v>3905</v>
      </c>
      <c r="L16" s="39"/>
      <c r="M16" s="39"/>
      <c r="N16" s="39"/>
      <c r="O16" s="39"/>
      <c r="P16" s="39">
        <v>6182.8904000000002</v>
      </c>
      <c r="Q16" s="40">
        <f t="shared" si="0"/>
        <v>158.33266069142127</v>
      </c>
      <c r="R16" s="40">
        <f t="shared" si="1"/>
        <v>21.724079969080499</v>
      </c>
    </row>
    <row r="17" spans="2:18">
      <c r="B17" s="37" t="s">
        <v>35</v>
      </c>
      <c r="G17" s="38" t="s">
        <v>36</v>
      </c>
      <c r="H17" s="39">
        <v>8900000</v>
      </c>
      <c r="I17" s="39">
        <v>9200000</v>
      </c>
      <c r="J17" s="39">
        <v>9200000</v>
      </c>
      <c r="K17" s="39">
        <v>1507773.9</v>
      </c>
      <c r="L17" s="39"/>
      <c r="M17" s="39"/>
      <c r="N17" s="39"/>
      <c r="O17" s="39"/>
      <c r="P17" s="39">
        <v>2129055.6463000001</v>
      </c>
      <c r="Q17" s="40">
        <f t="shared" si="0"/>
        <v>141.20523284691427</v>
      </c>
      <c r="R17" s="40">
        <f t="shared" si="1"/>
        <v>23.141909198913044</v>
      </c>
    </row>
    <row r="18" spans="2:18">
      <c r="C18" s="37" t="s">
        <v>25</v>
      </c>
      <c r="G18" s="38" t="s">
        <v>36</v>
      </c>
      <c r="H18" s="39">
        <v>8900000</v>
      </c>
      <c r="I18" s="39">
        <v>9200000</v>
      </c>
      <c r="J18" s="39">
        <v>9200000</v>
      </c>
      <c r="K18" s="39">
        <v>1507773.9</v>
      </c>
      <c r="L18" s="39"/>
      <c r="M18" s="39"/>
      <c r="N18" s="39"/>
      <c r="O18" s="39"/>
      <c r="P18" s="39">
        <v>2129055.6463000001</v>
      </c>
      <c r="Q18" s="40">
        <f t="shared" si="0"/>
        <v>141.20523284691427</v>
      </c>
      <c r="R18" s="40">
        <f t="shared" si="1"/>
        <v>23.141909198913044</v>
      </c>
    </row>
    <row r="19" spans="2:18">
      <c r="D19" s="37" t="s">
        <v>27</v>
      </c>
      <c r="G19" s="38" t="s">
        <v>36</v>
      </c>
      <c r="H19" s="39">
        <v>8900000</v>
      </c>
      <c r="I19" s="39">
        <v>9200000</v>
      </c>
      <c r="J19" s="39">
        <v>9200000</v>
      </c>
      <c r="K19" s="39">
        <v>1507773.9</v>
      </c>
      <c r="L19" s="39"/>
      <c r="M19" s="39"/>
      <c r="N19" s="39"/>
      <c r="O19" s="39"/>
      <c r="P19" s="39">
        <v>2129055.6463000001</v>
      </c>
      <c r="Q19" s="40">
        <f t="shared" si="0"/>
        <v>141.20523284691427</v>
      </c>
      <c r="R19" s="40">
        <f t="shared" si="1"/>
        <v>23.141909198913044</v>
      </c>
    </row>
    <row r="20" spans="2:18">
      <c r="B20" s="37" t="s">
        <v>37</v>
      </c>
      <c r="G20" s="38" t="s">
        <v>38</v>
      </c>
      <c r="H20" s="39">
        <v>2076493</v>
      </c>
      <c r="I20" s="39">
        <v>2076493</v>
      </c>
      <c r="J20" s="39">
        <v>2076493</v>
      </c>
      <c r="K20" s="39">
        <v>418252</v>
      </c>
      <c r="L20" s="39"/>
      <c r="M20" s="39"/>
      <c r="N20" s="39"/>
      <c r="O20" s="39"/>
      <c r="P20" s="39">
        <v>738461.59640000004</v>
      </c>
      <c r="Q20" s="40">
        <f t="shared" si="0"/>
        <v>176.55901140938957</v>
      </c>
      <c r="R20" s="40">
        <f t="shared" si="1"/>
        <v>35.562922504434162</v>
      </c>
    </row>
    <row r="21" spans="2:18">
      <c r="C21" s="37" t="s">
        <v>25</v>
      </c>
      <c r="G21" s="38" t="s">
        <v>39</v>
      </c>
      <c r="H21" s="39">
        <v>1131786</v>
      </c>
      <c r="I21" s="39">
        <v>1131786</v>
      </c>
      <c r="J21" s="39">
        <v>1131786</v>
      </c>
      <c r="K21" s="39">
        <v>303003</v>
      </c>
      <c r="L21" s="39"/>
      <c r="M21" s="39"/>
      <c r="N21" s="39"/>
      <c r="O21" s="39"/>
      <c r="P21" s="39">
        <v>390181.56060000003</v>
      </c>
      <c r="Q21" s="40">
        <f t="shared" si="0"/>
        <v>128.7715173117098</v>
      </c>
      <c r="R21" s="40">
        <f t="shared" si="1"/>
        <v>34.474853072930749</v>
      </c>
    </row>
    <row r="22" spans="2:18" ht="21">
      <c r="D22" s="37" t="s">
        <v>27</v>
      </c>
      <c r="G22" s="38" t="s">
        <v>40</v>
      </c>
      <c r="H22" s="39">
        <v>966138</v>
      </c>
      <c r="I22" s="39">
        <v>966138</v>
      </c>
      <c r="J22" s="39">
        <v>966138</v>
      </c>
      <c r="K22" s="39">
        <v>297437</v>
      </c>
      <c r="L22" s="39"/>
      <c r="M22" s="39"/>
      <c r="N22" s="39"/>
      <c r="O22" s="39"/>
      <c r="P22" s="39">
        <v>380102.67729999998</v>
      </c>
      <c r="Q22" s="40">
        <f t="shared" si="0"/>
        <v>127.79266779183492</v>
      </c>
      <c r="R22" s="40">
        <f t="shared" si="1"/>
        <v>39.342482885467703</v>
      </c>
    </row>
    <row r="23" spans="2:18">
      <c r="D23" s="37" t="s">
        <v>31</v>
      </c>
      <c r="G23" s="38" t="s">
        <v>41</v>
      </c>
      <c r="H23" s="39">
        <v>165648</v>
      </c>
      <c r="I23" s="39">
        <v>165648</v>
      </c>
      <c r="J23" s="39">
        <v>165648</v>
      </c>
      <c r="K23" s="39">
        <v>5566</v>
      </c>
      <c r="L23" s="39"/>
      <c r="M23" s="39"/>
      <c r="N23" s="39"/>
      <c r="O23" s="39"/>
      <c r="P23" s="39">
        <v>10078.8833</v>
      </c>
      <c r="Q23" s="40">
        <f t="shared" si="0"/>
        <v>181.07946999640674</v>
      </c>
      <c r="R23" s="40">
        <f t="shared" si="1"/>
        <v>6.0845185574229692</v>
      </c>
    </row>
    <row r="24" spans="2:18">
      <c r="C24" s="37" t="s">
        <v>42</v>
      </c>
      <c r="G24" s="38" t="s">
        <v>43</v>
      </c>
      <c r="H24" s="39">
        <v>104693</v>
      </c>
      <c r="I24" s="39">
        <v>104693</v>
      </c>
      <c r="J24" s="39">
        <v>104693</v>
      </c>
      <c r="K24" s="39">
        <v>23699</v>
      </c>
      <c r="L24" s="39"/>
      <c r="M24" s="39"/>
      <c r="N24" s="39"/>
      <c r="O24" s="39"/>
      <c r="P24" s="39">
        <v>35188.301500000001</v>
      </c>
      <c r="Q24" s="40">
        <f t="shared" si="0"/>
        <v>148.48011097514663</v>
      </c>
      <c r="R24" s="40">
        <f t="shared" si="1"/>
        <v>33.610940081953906</v>
      </c>
    </row>
    <row r="25" spans="2:18">
      <c r="D25" s="37" t="s">
        <v>31</v>
      </c>
      <c r="G25" s="38" t="s">
        <v>43</v>
      </c>
      <c r="H25" s="39">
        <v>104693</v>
      </c>
      <c r="I25" s="39">
        <v>104693</v>
      </c>
      <c r="J25" s="39">
        <v>104693</v>
      </c>
      <c r="K25" s="39">
        <v>23699</v>
      </c>
      <c r="L25" s="39"/>
      <c r="M25" s="39"/>
      <c r="N25" s="39"/>
      <c r="O25" s="39"/>
      <c r="P25" s="39">
        <v>35188.301500000001</v>
      </c>
      <c r="Q25" s="40">
        <f t="shared" si="0"/>
        <v>148.48011097514663</v>
      </c>
      <c r="R25" s="40">
        <f t="shared" si="1"/>
        <v>33.610940081953906</v>
      </c>
    </row>
    <row r="26" spans="2:18">
      <c r="C26" s="37" t="s">
        <v>44</v>
      </c>
      <c r="G26" s="38" t="s">
        <v>45</v>
      </c>
      <c r="H26" s="39">
        <v>839954</v>
      </c>
      <c r="I26" s="39">
        <v>839954</v>
      </c>
      <c r="J26" s="39">
        <v>839954</v>
      </c>
      <c r="K26" s="39">
        <v>91550</v>
      </c>
      <c r="L26" s="39"/>
      <c r="M26" s="39"/>
      <c r="N26" s="39"/>
      <c r="O26" s="39"/>
      <c r="P26" s="39">
        <v>313131.1189</v>
      </c>
      <c r="Q26" s="40">
        <f t="shared" si="0"/>
        <v>342.03289885308578</v>
      </c>
      <c r="R26" s="40">
        <f t="shared" si="1"/>
        <v>37.279555654238209</v>
      </c>
    </row>
    <row r="27" spans="2:18" ht="21">
      <c r="D27" s="37" t="s">
        <v>27</v>
      </c>
      <c r="G27" s="38" t="s">
        <v>46</v>
      </c>
      <c r="H27" s="39">
        <v>138504</v>
      </c>
      <c r="I27" s="39">
        <v>138504</v>
      </c>
      <c r="J27" s="39">
        <v>138504</v>
      </c>
      <c r="K27" s="39">
        <v>3715</v>
      </c>
      <c r="L27" s="39"/>
      <c r="M27" s="39"/>
      <c r="N27" s="39"/>
      <c r="O27" s="39"/>
      <c r="P27" s="39">
        <v>5081.4107999999997</v>
      </c>
      <c r="Q27" s="40">
        <f t="shared" si="0"/>
        <v>136.78090982503363</v>
      </c>
      <c r="R27" s="40">
        <f t="shared" si="1"/>
        <v>3.6687827066366316</v>
      </c>
    </row>
    <row r="28" spans="2:18" ht="21">
      <c r="D28" s="37" t="s">
        <v>31</v>
      </c>
      <c r="G28" s="38" t="s">
        <v>47</v>
      </c>
      <c r="H28" s="39">
        <v>701450</v>
      </c>
      <c r="I28" s="39">
        <v>701450</v>
      </c>
      <c r="J28" s="39">
        <v>701450</v>
      </c>
      <c r="K28" s="39">
        <v>87835</v>
      </c>
      <c r="L28" s="39"/>
      <c r="M28" s="39"/>
      <c r="N28" s="39"/>
      <c r="O28" s="39"/>
      <c r="P28" s="39">
        <v>308049.70809999999</v>
      </c>
      <c r="Q28" s="40">
        <f t="shared" si="0"/>
        <v>350.71407536858879</v>
      </c>
      <c r="R28" s="40">
        <f t="shared" si="1"/>
        <v>43.9161320265165</v>
      </c>
    </row>
    <row r="29" spans="2:18">
      <c r="C29" s="37" t="s">
        <v>48</v>
      </c>
      <c r="G29" s="38" t="s">
        <v>49</v>
      </c>
      <c r="H29" s="39">
        <v>60</v>
      </c>
      <c r="I29" s="39">
        <v>60</v>
      </c>
      <c r="J29" s="39">
        <v>60</v>
      </c>
      <c r="K29" s="39">
        <v>0</v>
      </c>
      <c r="L29" s="39"/>
      <c r="M29" s="39"/>
      <c r="N29" s="39"/>
      <c r="O29" s="39"/>
      <c r="P29" s="39">
        <v>-39.384599999999999</v>
      </c>
      <c r="Q29" s="40">
        <f t="shared" si="0"/>
        <v>0</v>
      </c>
      <c r="R29" s="40">
        <f t="shared" si="1"/>
        <v>-65.640999999999991</v>
      </c>
    </row>
    <row r="30" spans="2:18">
      <c r="D30" s="37" t="s">
        <v>27</v>
      </c>
      <c r="G30" s="38" t="s">
        <v>49</v>
      </c>
      <c r="H30" s="39">
        <v>60</v>
      </c>
      <c r="I30" s="39">
        <v>60</v>
      </c>
      <c r="J30" s="39">
        <v>60</v>
      </c>
      <c r="K30" s="39">
        <v>0</v>
      </c>
      <c r="L30" s="39"/>
      <c r="M30" s="39"/>
      <c r="N30" s="39"/>
      <c r="O30" s="39"/>
      <c r="P30" s="39">
        <v>-39.384599999999999</v>
      </c>
      <c r="Q30" s="40">
        <f t="shared" si="0"/>
        <v>0</v>
      </c>
      <c r="R30" s="40">
        <f t="shared" si="1"/>
        <v>-65.640999999999991</v>
      </c>
    </row>
    <row r="31" spans="2:18" ht="21">
      <c r="B31" s="37" t="s">
        <v>33</v>
      </c>
      <c r="G31" s="38" t="s">
        <v>50</v>
      </c>
      <c r="H31" s="39">
        <v>10883025</v>
      </c>
      <c r="I31" s="39">
        <v>11583025</v>
      </c>
      <c r="J31" s="39">
        <v>11583025</v>
      </c>
      <c r="K31" s="39">
        <v>2336115.4</v>
      </c>
      <c r="L31" s="39"/>
      <c r="M31" s="39"/>
      <c r="N31" s="39"/>
      <c r="O31" s="39"/>
      <c r="P31" s="39">
        <v>4112974.0444</v>
      </c>
      <c r="Q31" s="40">
        <f t="shared" si="0"/>
        <v>176.06039686224406</v>
      </c>
      <c r="R31" s="40">
        <f t="shared" si="1"/>
        <v>35.508634785818039</v>
      </c>
    </row>
    <row r="32" spans="2:18">
      <c r="C32" s="37" t="s">
        <v>29</v>
      </c>
      <c r="G32" s="38" t="s">
        <v>51</v>
      </c>
      <c r="H32" s="39">
        <v>10469202</v>
      </c>
      <c r="I32" s="39">
        <v>11169202</v>
      </c>
      <c r="J32" s="39">
        <v>11169202</v>
      </c>
      <c r="K32" s="39">
        <v>2256840.4</v>
      </c>
      <c r="L32" s="39"/>
      <c r="M32" s="39"/>
      <c r="N32" s="39"/>
      <c r="O32" s="39"/>
      <c r="P32" s="39">
        <v>4003031.7628000001</v>
      </c>
      <c r="Q32" s="40">
        <f t="shared" si="0"/>
        <v>177.37327649753169</v>
      </c>
      <c r="R32" s="40">
        <f t="shared" si="1"/>
        <v>35.839908373042228</v>
      </c>
    </row>
    <row r="33" spans="2:18" ht="31.5">
      <c r="D33" s="37" t="s">
        <v>52</v>
      </c>
      <c r="G33" s="38" t="s">
        <v>53</v>
      </c>
      <c r="H33" s="39">
        <v>10437666</v>
      </c>
      <c r="I33" s="39">
        <v>11137666</v>
      </c>
      <c r="J33" s="39">
        <v>11137666</v>
      </c>
      <c r="K33" s="39">
        <v>2249898.4</v>
      </c>
      <c r="L33" s="39"/>
      <c r="M33" s="39"/>
      <c r="N33" s="39"/>
      <c r="O33" s="39"/>
      <c r="P33" s="39">
        <v>3994772.3155999999</v>
      </c>
      <c r="Q33" s="40">
        <f t="shared" si="0"/>
        <v>177.55345377373487</v>
      </c>
      <c r="R33" s="40">
        <f t="shared" si="1"/>
        <v>35.867230311988166</v>
      </c>
    </row>
    <row r="34" spans="2:18" ht="31.5">
      <c r="D34" s="37" t="s">
        <v>54</v>
      </c>
      <c r="G34" s="38" t="s">
        <v>55</v>
      </c>
      <c r="H34" s="39">
        <v>31536</v>
      </c>
      <c r="I34" s="39">
        <v>31536</v>
      </c>
      <c r="J34" s="39">
        <v>31536</v>
      </c>
      <c r="K34" s="39">
        <v>6942</v>
      </c>
      <c r="L34" s="39"/>
      <c r="M34" s="39"/>
      <c r="N34" s="39"/>
      <c r="O34" s="39"/>
      <c r="P34" s="39">
        <v>8259.4472000000005</v>
      </c>
      <c r="Q34" s="40">
        <f t="shared" si="0"/>
        <v>118.97791990780755</v>
      </c>
      <c r="R34" s="40">
        <f t="shared" si="1"/>
        <v>26.190535261288687</v>
      </c>
    </row>
    <row r="35" spans="2:18" ht="21">
      <c r="C35" s="37" t="s">
        <v>42</v>
      </c>
      <c r="G35" s="38" t="s">
        <v>56</v>
      </c>
      <c r="H35" s="39">
        <v>88949</v>
      </c>
      <c r="I35" s="39">
        <v>88949</v>
      </c>
      <c r="J35" s="39">
        <v>88949</v>
      </c>
      <c r="K35" s="39">
        <v>19321</v>
      </c>
      <c r="L35" s="39"/>
      <c r="M35" s="39"/>
      <c r="N35" s="39"/>
      <c r="O35" s="39"/>
      <c r="P35" s="39">
        <v>25515.959500000001</v>
      </c>
      <c r="Q35" s="40">
        <f t="shared" si="0"/>
        <v>132.06334817038456</v>
      </c>
      <c r="R35" s="40">
        <f t="shared" si="1"/>
        <v>28.686055492473216</v>
      </c>
    </row>
    <row r="36" spans="2:18" ht="21">
      <c r="D36" s="37" t="s">
        <v>57</v>
      </c>
      <c r="G36" s="38" t="s">
        <v>58</v>
      </c>
      <c r="H36" s="39">
        <v>88949</v>
      </c>
      <c r="I36" s="39">
        <v>88949</v>
      </c>
      <c r="J36" s="39">
        <v>88949</v>
      </c>
      <c r="K36" s="39">
        <v>19321</v>
      </c>
      <c r="L36" s="39"/>
      <c r="M36" s="39"/>
      <c r="N36" s="39"/>
      <c r="O36" s="39"/>
      <c r="P36" s="39">
        <v>25515.959500000001</v>
      </c>
      <c r="Q36" s="40">
        <f t="shared" si="0"/>
        <v>132.06334817038456</v>
      </c>
      <c r="R36" s="40">
        <f t="shared" si="1"/>
        <v>28.686055492473216</v>
      </c>
    </row>
    <row r="37" spans="2:18" ht="21">
      <c r="C37" s="37" t="s">
        <v>44</v>
      </c>
      <c r="G37" s="38" t="s">
        <v>59</v>
      </c>
      <c r="H37" s="39">
        <v>324874</v>
      </c>
      <c r="I37" s="39">
        <v>324874</v>
      </c>
      <c r="J37" s="39">
        <v>324874</v>
      </c>
      <c r="K37" s="39">
        <v>59954</v>
      </c>
      <c r="L37" s="39"/>
      <c r="M37" s="39"/>
      <c r="N37" s="39"/>
      <c r="O37" s="39"/>
      <c r="P37" s="39">
        <v>84414.416500000007</v>
      </c>
      <c r="Q37" s="40">
        <f t="shared" si="0"/>
        <v>140.79863979050606</v>
      </c>
      <c r="R37" s="40">
        <f t="shared" si="1"/>
        <v>25.983740311628512</v>
      </c>
    </row>
    <row r="38" spans="2:18" ht="21">
      <c r="D38" s="37" t="s">
        <v>31</v>
      </c>
      <c r="G38" s="38" t="s">
        <v>60</v>
      </c>
      <c r="H38" s="39">
        <v>43260</v>
      </c>
      <c r="I38" s="39">
        <v>43260</v>
      </c>
      <c r="J38" s="39">
        <v>43260</v>
      </c>
      <c r="K38" s="39">
        <v>17790</v>
      </c>
      <c r="L38" s="39"/>
      <c r="M38" s="39"/>
      <c r="N38" s="39"/>
      <c r="O38" s="39"/>
      <c r="P38" s="39">
        <v>22128.340499999998</v>
      </c>
      <c r="Q38" s="40">
        <f t="shared" si="0"/>
        <v>124.38639966273186</v>
      </c>
      <c r="R38" s="40">
        <f t="shared" si="1"/>
        <v>51.151966019417472</v>
      </c>
    </row>
    <row r="39" spans="2:18" ht="126">
      <c r="D39" s="37" t="s">
        <v>61</v>
      </c>
      <c r="G39" s="38" t="s">
        <v>62</v>
      </c>
      <c r="H39" s="39">
        <v>32822</v>
      </c>
      <c r="I39" s="39">
        <v>32822</v>
      </c>
      <c r="J39" s="39">
        <v>32822</v>
      </c>
      <c r="K39" s="39">
        <v>4988</v>
      </c>
      <c r="L39" s="39"/>
      <c r="M39" s="39"/>
      <c r="N39" s="39"/>
      <c r="O39" s="39"/>
      <c r="P39" s="39">
        <v>6397.8374999999996</v>
      </c>
      <c r="Q39" s="40">
        <f t="shared" si="0"/>
        <v>128.2645850040096</v>
      </c>
      <c r="R39" s="40">
        <f t="shared" si="1"/>
        <v>19.492527877643042</v>
      </c>
    </row>
    <row r="40" spans="2:18" ht="21">
      <c r="D40" s="37" t="s">
        <v>63</v>
      </c>
      <c r="G40" s="38" t="s">
        <v>64</v>
      </c>
      <c r="H40" s="39">
        <v>88265</v>
      </c>
      <c r="I40" s="39">
        <v>88265</v>
      </c>
      <c r="J40" s="39">
        <v>88265</v>
      </c>
      <c r="K40" s="39">
        <v>10950</v>
      </c>
      <c r="L40" s="39"/>
      <c r="M40" s="39"/>
      <c r="N40" s="39"/>
      <c r="O40" s="39"/>
      <c r="P40" s="39">
        <v>14023.640299999999</v>
      </c>
      <c r="Q40" s="40">
        <f t="shared" si="0"/>
        <v>128.06977442922374</v>
      </c>
      <c r="R40" s="40">
        <f t="shared" si="1"/>
        <v>15.888110009630092</v>
      </c>
    </row>
    <row r="41" spans="2:18" ht="126">
      <c r="D41" s="37" t="s">
        <v>65</v>
      </c>
      <c r="G41" s="38" t="s">
        <v>66</v>
      </c>
      <c r="H41" s="39">
        <v>144</v>
      </c>
      <c r="I41" s="39">
        <v>144</v>
      </c>
      <c r="J41" s="39">
        <v>144</v>
      </c>
      <c r="K41" s="39">
        <v>26</v>
      </c>
      <c r="L41" s="39"/>
      <c r="M41" s="39"/>
      <c r="N41" s="39"/>
      <c r="O41" s="39"/>
      <c r="P41" s="39">
        <v>55.134</v>
      </c>
      <c r="Q41" s="40">
        <f t="shared" si="0"/>
        <v>212.05384615384614</v>
      </c>
      <c r="R41" s="40">
        <f t="shared" si="1"/>
        <v>38.287500000000001</v>
      </c>
    </row>
    <row r="42" spans="2:18" ht="31.5">
      <c r="D42" s="37" t="s">
        <v>67</v>
      </c>
      <c r="G42" s="38" t="s">
        <v>68</v>
      </c>
      <c r="H42" s="39">
        <v>160383</v>
      </c>
      <c r="I42" s="39">
        <v>160383</v>
      </c>
      <c r="J42" s="39">
        <v>160383</v>
      </c>
      <c r="K42" s="39">
        <v>26200</v>
      </c>
      <c r="L42" s="39"/>
      <c r="M42" s="39"/>
      <c r="N42" s="39"/>
      <c r="O42" s="39"/>
      <c r="P42" s="39">
        <v>41809.464200000002</v>
      </c>
      <c r="Q42" s="40">
        <f t="shared" si="0"/>
        <v>159.57810763358779</v>
      </c>
      <c r="R42" s="40">
        <f t="shared" si="1"/>
        <v>26.068513620520879</v>
      </c>
    </row>
    <row r="43" spans="2:18">
      <c r="C43" s="37" t="s">
        <v>48</v>
      </c>
      <c r="G43" s="38" t="s">
        <v>69</v>
      </c>
      <c r="H43" s="39">
        <v>0</v>
      </c>
      <c r="I43" s="39">
        <v>0</v>
      </c>
      <c r="J43" s="39">
        <v>0</v>
      </c>
      <c r="K43" s="39">
        <v>0</v>
      </c>
      <c r="L43" s="39"/>
      <c r="M43" s="39"/>
      <c r="N43" s="39"/>
      <c r="O43" s="39"/>
      <c r="P43" s="39">
        <v>11.9055</v>
      </c>
      <c r="Q43" s="40">
        <f t="shared" si="0"/>
        <v>0</v>
      </c>
      <c r="R43" s="40">
        <f t="shared" si="1"/>
        <v>0</v>
      </c>
    </row>
    <row r="44" spans="2:18">
      <c r="D44" s="37" t="s">
        <v>31</v>
      </c>
      <c r="G44" s="38" t="s">
        <v>70</v>
      </c>
      <c r="H44" s="39">
        <v>0</v>
      </c>
      <c r="I44" s="39">
        <v>0</v>
      </c>
      <c r="J44" s="39">
        <v>0</v>
      </c>
      <c r="K44" s="39">
        <v>0</v>
      </c>
      <c r="L44" s="39"/>
      <c r="M44" s="39"/>
      <c r="N44" s="39"/>
      <c r="O44" s="39"/>
      <c r="P44" s="39">
        <v>11.9055</v>
      </c>
      <c r="Q44" s="40">
        <f t="shared" si="0"/>
        <v>0</v>
      </c>
      <c r="R44" s="40">
        <f t="shared" si="1"/>
        <v>0</v>
      </c>
    </row>
    <row r="45" spans="2:18">
      <c r="B45" s="37" t="s">
        <v>71</v>
      </c>
      <c r="G45" s="38" t="s">
        <v>72</v>
      </c>
      <c r="H45" s="39">
        <v>0</v>
      </c>
      <c r="I45" s="39">
        <v>0</v>
      </c>
      <c r="J45" s="39">
        <v>0</v>
      </c>
      <c r="K45" s="39">
        <v>0</v>
      </c>
      <c r="L45" s="39"/>
      <c r="M45" s="39"/>
      <c r="N45" s="39"/>
      <c r="O45" s="39"/>
      <c r="P45" s="39">
        <v>33.216999999999999</v>
      </c>
      <c r="Q45" s="40">
        <f t="shared" si="0"/>
        <v>0</v>
      </c>
      <c r="R45" s="40">
        <f t="shared" si="1"/>
        <v>0</v>
      </c>
    </row>
    <row r="46" spans="2:18">
      <c r="C46" s="37" t="s">
        <v>25</v>
      </c>
      <c r="G46" s="38" t="s">
        <v>72</v>
      </c>
      <c r="H46" s="39">
        <v>0</v>
      </c>
      <c r="I46" s="39">
        <v>0</v>
      </c>
      <c r="J46" s="39">
        <v>0</v>
      </c>
      <c r="K46" s="39">
        <v>0</v>
      </c>
      <c r="L46" s="39"/>
      <c r="M46" s="39"/>
      <c r="N46" s="39"/>
      <c r="O46" s="39"/>
      <c r="P46" s="39">
        <v>33.216999999999999</v>
      </c>
      <c r="Q46" s="40">
        <f t="shared" si="0"/>
        <v>0</v>
      </c>
      <c r="R46" s="40">
        <f t="shared" si="1"/>
        <v>0</v>
      </c>
    </row>
    <row r="47" spans="2:18" ht="21">
      <c r="D47" s="37" t="s">
        <v>73</v>
      </c>
      <c r="G47" s="38" t="s">
        <v>74</v>
      </c>
      <c r="H47" s="39">
        <v>0</v>
      </c>
      <c r="I47" s="39">
        <v>0</v>
      </c>
      <c r="J47" s="39">
        <v>0</v>
      </c>
      <c r="K47" s="39">
        <v>0</v>
      </c>
      <c r="L47" s="39"/>
      <c r="M47" s="39"/>
      <c r="N47" s="39"/>
      <c r="O47" s="39"/>
      <c r="P47" s="39">
        <v>33.216999999999999</v>
      </c>
      <c r="Q47" s="40">
        <f t="shared" si="0"/>
        <v>0</v>
      </c>
      <c r="R47" s="40">
        <f t="shared" si="1"/>
        <v>0</v>
      </c>
    </row>
    <row r="48" spans="2:18" ht="63">
      <c r="B48" s="37" t="s">
        <v>75</v>
      </c>
      <c r="G48" s="38" t="s">
        <v>76</v>
      </c>
      <c r="H48" s="39">
        <v>249492</v>
      </c>
      <c r="I48" s="39">
        <v>249492</v>
      </c>
      <c r="J48" s="39">
        <v>249492</v>
      </c>
      <c r="K48" s="39">
        <v>24360</v>
      </c>
      <c r="L48" s="39"/>
      <c r="M48" s="39"/>
      <c r="N48" s="39"/>
      <c r="O48" s="39"/>
      <c r="P48" s="39">
        <v>35659.202100000002</v>
      </c>
      <c r="Q48" s="40">
        <f t="shared" si="0"/>
        <v>146.38424507389163</v>
      </c>
      <c r="R48" s="40">
        <f t="shared" si="1"/>
        <v>14.292723654465874</v>
      </c>
    </row>
    <row r="49" spans="1:18">
      <c r="C49" s="37" t="s">
        <v>25</v>
      </c>
      <c r="G49" s="38" t="s">
        <v>77</v>
      </c>
      <c r="H49" s="39">
        <v>249492</v>
      </c>
      <c r="I49" s="39">
        <v>249492</v>
      </c>
      <c r="J49" s="39">
        <v>249492</v>
      </c>
      <c r="K49" s="39">
        <v>24360</v>
      </c>
      <c r="L49" s="39"/>
      <c r="M49" s="39"/>
      <c r="N49" s="39"/>
      <c r="O49" s="39"/>
      <c r="P49" s="39">
        <v>35659.202100000002</v>
      </c>
      <c r="Q49" s="40">
        <f t="shared" si="0"/>
        <v>146.38424507389163</v>
      </c>
      <c r="R49" s="40">
        <f t="shared" si="1"/>
        <v>14.292723654465874</v>
      </c>
    </row>
    <row r="50" spans="1:18" ht="21">
      <c r="D50" s="37" t="s">
        <v>78</v>
      </c>
      <c r="G50" s="38" t="s">
        <v>79</v>
      </c>
      <c r="H50" s="39">
        <v>249492</v>
      </c>
      <c r="I50" s="39">
        <v>249492</v>
      </c>
      <c r="J50" s="39">
        <v>249492</v>
      </c>
      <c r="K50" s="39">
        <v>24360</v>
      </c>
      <c r="L50" s="39"/>
      <c r="M50" s="39"/>
      <c r="N50" s="39"/>
      <c r="O50" s="39"/>
      <c r="P50" s="39">
        <v>35659.202100000002</v>
      </c>
      <c r="Q50" s="40">
        <f t="shared" si="0"/>
        <v>146.38424507389163</v>
      </c>
      <c r="R50" s="40">
        <f t="shared" si="1"/>
        <v>14.292723654465874</v>
      </c>
    </row>
    <row r="51" spans="1:18" ht="21">
      <c r="A51" s="29"/>
      <c r="B51" s="29"/>
      <c r="C51" s="29"/>
      <c r="D51" s="29"/>
      <c r="E51" s="29"/>
      <c r="F51" s="29"/>
      <c r="G51" s="30" t="s">
        <v>80</v>
      </c>
      <c r="H51" s="31">
        <v>205479</v>
      </c>
      <c r="I51" s="31">
        <v>205479</v>
      </c>
      <c r="J51" s="31">
        <v>205479</v>
      </c>
      <c r="K51" s="31">
        <v>28397.1</v>
      </c>
      <c r="L51" s="31"/>
      <c r="M51" s="31"/>
      <c r="N51" s="31"/>
      <c r="O51" s="31"/>
      <c r="P51" s="31">
        <v>95784.905400000003</v>
      </c>
      <c r="Q51" s="32">
        <f t="shared" si="0"/>
        <v>337.30523680234955</v>
      </c>
      <c r="R51" s="32">
        <f t="shared" si="1"/>
        <v>46.615423181931007</v>
      </c>
    </row>
    <row r="52" spans="1:18">
      <c r="A52" s="33" t="s">
        <v>29</v>
      </c>
      <c r="B52" s="33"/>
      <c r="C52" s="33"/>
      <c r="D52" s="33"/>
      <c r="E52" s="33"/>
      <c r="F52" s="33"/>
      <c r="G52" s="34" t="s">
        <v>81</v>
      </c>
      <c r="H52" s="35">
        <v>205479</v>
      </c>
      <c r="I52" s="35">
        <v>205479</v>
      </c>
      <c r="J52" s="35">
        <v>205479</v>
      </c>
      <c r="K52" s="35">
        <v>28397.1</v>
      </c>
      <c r="L52" s="35"/>
      <c r="M52" s="35"/>
      <c r="N52" s="35"/>
      <c r="O52" s="35"/>
      <c r="P52" s="35">
        <v>95784.905400000003</v>
      </c>
      <c r="Q52" s="36">
        <f t="shared" si="0"/>
        <v>337.30523680234955</v>
      </c>
      <c r="R52" s="36">
        <f t="shared" si="1"/>
        <v>46.615423181931007</v>
      </c>
    </row>
    <row r="53" spans="1:18" ht="21">
      <c r="B53" s="37" t="s">
        <v>27</v>
      </c>
      <c r="G53" s="38" t="s">
        <v>82</v>
      </c>
      <c r="H53" s="39">
        <v>53223</v>
      </c>
      <c r="I53" s="39">
        <v>53223</v>
      </c>
      <c r="J53" s="39">
        <v>53223</v>
      </c>
      <c r="K53" s="39">
        <v>10385</v>
      </c>
      <c r="L53" s="39"/>
      <c r="M53" s="39"/>
      <c r="N53" s="39"/>
      <c r="O53" s="39"/>
      <c r="P53" s="39">
        <v>51196.452799999999</v>
      </c>
      <c r="Q53" s="40">
        <f t="shared" si="0"/>
        <v>492.98462012518058</v>
      </c>
      <c r="R53" s="40">
        <f t="shared" si="1"/>
        <v>96.192346917685953</v>
      </c>
    </row>
    <row r="54" spans="1:18" ht="21">
      <c r="C54" s="37" t="s">
        <v>25</v>
      </c>
      <c r="G54" s="38" t="s">
        <v>83</v>
      </c>
      <c r="H54" s="39">
        <v>2766</v>
      </c>
      <c r="I54" s="39">
        <v>2766</v>
      </c>
      <c r="J54" s="39">
        <v>2766</v>
      </c>
      <c r="K54" s="39">
        <v>0</v>
      </c>
      <c r="L54" s="39"/>
      <c r="M54" s="39"/>
      <c r="N54" s="39"/>
      <c r="O54" s="39"/>
      <c r="P54" s="39">
        <v>1706.8330000000001</v>
      </c>
      <c r="Q54" s="40">
        <f t="shared" si="0"/>
        <v>0</v>
      </c>
      <c r="R54" s="40">
        <f t="shared" si="1"/>
        <v>61.707628344179319</v>
      </c>
    </row>
    <row r="55" spans="1:18" ht="31.5">
      <c r="D55" s="37" t="s">
        <v>31</v>
      </c>
      <c r="G55" s="38" t="s">
        <v>84</v>
      </c>
      <c r="H55" s="39">
        <v>2766</v>
      </c>
      <c r="I55" s="39">
        <v>2766</v>
      </c>
      <c r="J55" s="39">
        <v>2766</v>
      </c>
      <c r="K55" s="39">
        <v>0</v>
      </c>
      <c r="L55" s="39"/>
      <c r="M55" s="39"/>
      <c r="N55" s="39"/>
      <c r="O55" s="39"/>
      <c r="P55" s="39">
        <v>1706.8330000000001</v>
      </c>
      <c r="Q55" s="40">
        <f t="shared" si="0"/>
        <v>0</v>
      </c>
      <c r="R55" s="40">
        <f t="shared" si="1"/>
        <v>61.707628344179319</v>
      </c>
    </row>
    <row r="56" spans="1:18" ht="31.5">
      <c r="C56" s="37" t="s">
        <v>48</v>
      </c>
      <c r="G56" s="38" t="s">
        <v>85</v>
      </c>
      <c r="H56" s="39">
        <v>50457</v>
      </c>
      <c r="I56" s="39">
        <v>50457</v>
      </c>
      <c r="J56" s="39">
        <v>50457</v>
      </c>
      <c r="K56" s="39">
        <v>10385</v>
      </c>
      <c r="L56" s="39"/>
      <c r="M56" s="39"/>
      <c r="N56" s="39"/>
      <c r="O56" s="39"/>
      <c r="P56" s="39">
        <v>49480.8802</v>
      </c>
      <c r="Q56" s="40">
        <f t="shared" si="0"/>
        <v>476.46490322580644</v>
      </c>
      <c r="R56" s="40">
        <f t="shared" si="1"/>
        <v>98.065442257764033</v>
      </c>
    </row>
    <row r="57" spans="1:18" ht="105">
      <c r="D57" s="37" t="s">
        <v>75</v>
      </c>
      <c r="G57" s="38" t="s">
        <v>86</v>
      </c>
      <c r="H57" s="39">
        <v>11618</v>
      </c>
      <c r="I57" s="39">
        <v>11618</v>
      </c>
      <c r="J57" s="39">
        <v>11618</v>
      </c>
      <c r="K57" s="39">
        <v>1298</v>
      </c>
      <c r="L57" s="39"/>
      <c r="M57" s="39"/>
      <c r="N57" s="39"/>
      <c r="O57" s="39"/>
      <c r="P57" s="39">
        <v>1360.7049999999999</v>
      </c>
      <c r="Q57" s="40">
        <f t="shared" si="0"/>
        <v>104.8308936825886</v>
      </c>
      <c r="R57" s="40">
        <f t="shared" si="1"/>
        <v>11.712041659493888</v>
      </c>
    </row>
    <row r="58" spans="1:18" ht="94.5">
      <c r="D58" s="37" t="s">
        <v>87</v>
      </c>
      <c r="G58" s="38" t="s">
        <v>88</v>
      </c>
      <c r="H58" s="39">
        <v>37789</v>
      </c>
      <c r="I58" s="39">
        <v>37789</v>
      </c>
      <c r="J58" s="39">
        <v>37789</v>
      </c>
      <c r="K58" s="39">
        <v>8850</v>
      </c>
      <c r="L58" s="39"/>
      <c r="M58" s="39"/>
      <c r="N58" s="39"/>
      <c r="O58" s="39"/>
      <c r="P58" s="39">
        <v>47706.7042</v>
      </c>
      <c r="Q58" s="40">
        <f t="shared" si="0"/>
        <v>539.05880451977396</v>
      </c>
      <c r="R58" s="40">
        <f t="shared" si="1"/>
        <v>126.24495011775913</v>
      </c>
    </row>
    <row r="59" spans="1:18" ht="42">
      <c r="D59" s="37" t="s">
        <v>73</v>
      </c>
      <c r="G59" s="38" t="s">
        <v>89</v>
      </c>
      <c r="H59" s="39">
        <v>1050</v>
      </c>
      <c r="I59" s="39">
        <v>1050</v>
      </c>
      <c r="J59" s="39">
        <v>1050</v>
      </c>
      <c r="K59" s="39">
        <v>237</v>
      </c>
      <c r="L59" s="39"/>
      <c r="M59" s="39"/>
      <c r="N59" s="39"/>
      <c r="O59" s="39"/>
      <c r="P59" s="39">
        <v>413.471</v>
      </c>
      <c r="Q59" s="40">
        <f t="shared" si="0"/>
        <v>174.46033755274263</v>
      </c>
      <c r="R59" s="40">
        <f t="shared" si="1"/>
        <v>39.378190476190476</v>
      </c>
    </row>
    <row r="60" spans="1:18" ht="21">
      <c r="C60" s="37" t="s">
        <v>90</v>
      </c>
      <c r="G60" s="38" t="s">
        <v>91</v>
      </c>
      <c r="H60" s="39">
        <v>0</v>
      </c>
      <c r="I60" s="39">
        <v>0</v>
      </c>
      <c r="J60" s="39">
        <v>0</v>
      </c>
      <c r="K60" s="39">
        <v>0</v>
      </c>
      <c r="L60" s="39"/>
      <c r="M60" s="39"/>
      <c r="N60" s="39"/>
      <c r="O60" s="39"/>
      <c r="P60" s="39">
        <v>8.7396999999999991</v>
      </c>
      <c r="Q60" s="40">
        <f t="shared" si="0"/>
        <v>0</v>
      </c>
      <c r="R60" s="40">
        <f t="shared" si="1"/>
        <v>0</v>
      </c>
    </row>
    <row r="61" spans="1:18" ht="42">
      <c r="D61" s="37" t="s">
        <v>92</v>
      </c>
      <c r="G61" s="38" t="s">
        <v>93</v>
      </c>
      <c r="H61" s="39">
        <v>0</v>
      </c>
      <c r="I61" s="39">
        <v>0</v>
      </c>
      <c r="J61" s="39">
        <v>0</v>
      </c>
      <c r="K61" s="39">
        <v>0</v>
      </c>
      <c r="L61" s="39"/>
      <c r="M61" s="39"/>
      <c r="N61" s="39"/>
      <c r="O61" s="39"/>
      <c r="P61" s="39">
        <v>2.4998999999999998</v>
      </c>
      <c r="Q61" s="40">
        <f t="shared" si="0"/>
        <v>0</v>
      </c>
      <c r="R61" s="40">
        <f t="shared" si="1"/>
        <v>0</v>
      </c>
    </row>
    <row r="62" spans="1:18" ht="31.5">
      <c r="D62" s="37" t="s">
        <v>94</v>
      </c>
      <c r="G62" s="38" t="s">
        <v>95</v>
      </c>
      <c r="H62" s="39">
        <v>0</v>
      </c>
      <c r="I62" s="39">
        <v>0</v>
      </c>
      <c r="J62" s="39">
        <v>0</v>
      </c>
      <c r="K62" s="39">
        <v>0</v>
      </c>
      <c r="L62" s="39"/>
      <c r="M62" s="39"/>
      <c r="N62" s="39"/>
      <c r="O62" s="39"/>
      <c r="P62" s="39">
        <v>6.2397999999999998</v>
      </c>
      <c r="Q62" s="40">
        <f t="shared" si="0"/>
        <v>0</v>
      </c>
      <c r="R62" s="40">
        <f t="shared" si="1"/>
        <v>0</v>
      </c>
    </row>
    <row r="63" spans="1:18" ht="42">
      <c r="B63" s="37" t="s">
        <v>31</v>
      </c>
      <c r="G63" s="38" t="s">
        <v>96</v>
      </c>
      <c r="H63" s="39">
        <v>4160</v>
      </c>
      <c r="I63" s="39">
        <v>4160</v>
      </c>
      <c r="J63" s="39">
        <v>4160</v>
      </c>
      <c r="K63" s="39">
        <v>1080</v>
      </c>
      <c r="L63" s="39"/>
      <c r="M63" s="39"/>
      <c r="N63" s="39"/>
      <c r="O63" s="39"/>
      <c r="P63" s="39">
        <v>2072.7813000000001</v>
      </c>
      <c r="Q63" s="40">
        <f t="shared" si="0"/>
        <v>191.92419444444445</v>
      </c>
      <c r="R63" s="40">
        <f t="shared" si="1"/>
        <v>49.82647355769231</v>
      </c>
    </row>
    <row r="64" spans="1:18" ht="42">
      <c r="C64" s="37" t="s">
        <v>25</v>
      </c>
      <c r="G64" s="38" t="s">
        <v>96</v>
      </c>
      <c r="H64" s="39">
        <v>4160</v>
      </c>
      <c r="I64" s="39">
        <v>4160</v>
      </c>
      <c r="J64" s="39">
        <v>4160</v>
      </c>
      <c r="K64" s="39">
        <v>1080</v>
      </c>
      <c r="L64" s="39"/>
      <c r="M64" s="39"/>
      <c r="N64" s="39"/>
      <c r="O64" s="39"/>
      <c r="P64" s="39">
        <v>2072.7813000000001</v>
      </c>
      <c r="Q64" s="40">
        <f t="shared" si="0"/>
        <v>191.92419444444445</v>
      </c>
      <c r="R64" s="40">
        <f t="shared" si="1"/>
        <v>49.82647355769231</v>
      </c>
    </row>
    <row r="65" spans="1:18" ht="42">
      <c r="D65" s="37" t="s">
        <v>31</v>
      </c>
      <c r="G65" s="38" t="s">
        <v>97</v>
      </c>
      <c r="H65" s="39">
        <v>4160</v>
      </c>
      <c r="I65" s="39">
        <v>4160</v>
      </c>
      <c r="J65" s="39">
        <v>4160</v>
      </c>
      <c r="K65" s="39">
        <v>1080</v>
      </c>
      <c r="L65" s="39"/>
      <c r="M65" s="39"/>
      <c r="N65" s="39"/>
      <c r="O65" s="39"/>
      <c r="P65" s="39">
        <v>2072.7813000000001</v>
      </c>
      <c r="Q65" s="40">
        <f t="shared" si="0"/>
        <v>191.92419444444445</v>
      </c>
      <c r="R65" s="40">
        <f t="shared" si="1"/>
        <v>49.82647355769231</v>
      </c>
    </row>
    <row r="66" spans="1:18" ht="52.5">
      <c r="B66" s="37" t="s">
        <v>35</v>
      </c>
      <c r="G66" s="38" t="s">
        <v>98</v>
      </c>
      <c r="H66" s="39">
        <v>2034</v>
      </c>
      <c r="I66" s="39">
        <v>2034</v>
      </c>
      <c r="J66" s="39">
        <v>2034</v>
      </c>
      <c r="K66" s="39">
        <v>200.6</v>
      </c>
      <c r="L66" s="39"/>
      <c r="M66" s="39"/>
      <c r="N66" s="39"/>
      <c r="O66" s="39"/>
      <c r="P66" s="39">
        <v>2175.0405999999998</v>
      </c>
      <c r="Q66" s="40">
        <f t="shared" si="0"/>
        <v>1084.2674975074776</v>
      </c>
      <c r="R66" s="40">
        <f t="shared" si="1"/>
        <v>106.9341494591937</v>
      </c>
    </row>
    <row r="67" spans="1:18" ht="52.5">
      <c r="C67" s="37" t="s">
        <v>25</v>
      </c>
      <c r="G67" s="38" t="s">
        <v>98</v>
      </c>
      <c r="H67" s="39">
        <v>2034</v>
      </c>
      <c r="I67" s="39">
        <v>2034</v>
      </c>
      <c r="J67" s="39">
        <v>2034</v>
      </c>
      <c r="K67" s="39">
        <v>200.6</v>
      </c>
      <c r="L67" s="39"/>
      <c r="M67" s="39"/>
      <c r="N67" s="39"/>
      <c r="O67" s="39"/>
      <c r="P67" s="39">
        <v>2175.0405999999998</v>
      </c>
      <c r="Q67" s="40">
        <f t="shared" si="0"/>
        <v>1084.2674975074776</v>
      </c>
      <c r="R67" s="40">
        <f t="shared" si="1"/>
        <v>106.9341494591937</v>
      </c>
    </row>
    <row r="68" spans="1:18" ht="42">
      <c r="D68" s="37" t="s">
        <v>31</v>
      </c>
      <c r="G68" s="38" t="s">
        <v>99</v>
      </c>
      <c r="H68" s="39">
        <v>2034</v>
      </c>
      <c r="I68" s="39">
        <v>2034</v>
      </c>
      <c r="J68" s="39">
        <v>2034</v>
      </c>
      <c r="K68" s="39">
        <v>200.6</v>
      </c>
      <c r="L68" s="39"/>
      <c r="M68" s="39"/>
      <c r="N68" s="39"/>
      <c r="O68" s="39"/>
      <c r="P68" s="39">
        <v>2175.0405999999998</v>
      </c>
      <c r="Q68" s="40">
        <f t="shared" si="0"/>
        <v>1084.2674975074776</v>
      </c>
      <c r="R68" s="40">
        <f t="shared" si="1"/>
        <v>106.9341494591937</v>
      </c>
    </row>
    <row r="69" spans="1:18" ht="84">
      <c r="B69" s="37" t="s">
        <v>37</v>
      </c>
      <c r="G69" s="38" t="s">
        <v>100</v>
      </c>
      <c r="H69" s="39">
        <v>39406</v>
      </c>
      <c r="I69" s="39">
        <v>39406</v>
      </c>
      <c r="J69" s="39">
        <v>39406</v>
      </c>
      <c r="K69" s="39">
        <v>1981.5</v>
      </c>
      <c r="L69" s="39"/>
      <c r="M69" s="39"/>
      <c r="N69" s="39"/>
      <c r="O69" s="39"/>
      <c r="P69" s="39">
        <v>3061.6297</v>
      </c>
      <c r="Q69" s="40">
        <f t="shared" si="0"/>
        <v>154.51070905879385</v>
      </c>
      <c r="R69" s="40">
        <f t="shared" si="1"/>
        <v>7.7694505912805161</v>
      </c>
    </row>
    <row r="70" spans="1:18" ht="105">
      <c r="C70" s="37" t="s">
        <v>25</v>
      </c>
      <c r="G70" s="38" t="s">
        <v>101</v>
      </c>
      <c r="H70" s="39">
        <v>39406</v>
      </c>
      <c r="I70" s="39">
        <v>39406</v>
      </c>
      <c r="J70" s="39">
        <v>39406</v>
      </c>
      <c r="K70" s="39">
        <v>1981.5</v>
      </c>
      <c r="L70" s="39"/>
      <c r="M70" s="39"/>
      <c r="N70" s="39"/>
      <c r="O70" s="39"/>
      <c r="P70" s="39">
        <v>3061.6297</v>
      </c>
      <c r="Q70" s="40">
        <f t="shared" si="0"/>
        <v>154.51070905879385</v>
      </c>
      <c r="R70" s="40">
        <f t="shared" si="1"/>
        <v>7.7694505912805161</v>
      </c>
    </row>
    <row r="71" spans="1:18" ht="42">
      <c r="D71" s="37" t="s">
        <v>102</v>
      </c>
      <c r="G71" s="38" t="s">
        <v>103</v>
      </c>
      <c r="H71" s="39">
        <v>39200</v>
      </c>
      <c r="I71" s="39">
        <v>39200</v>
      </c>
      <c r="J71" s="39">
        <v>39200</v>
      </c>
      <c r="K71" s="39">
        <v>1960</v>
      </c>
      <c r="L71" s="39"/>
      <c r="M71" s="39"/>
      <c r="N71" s="39"/>
      <c r="O71" s="39"/>
      <c r="P71" s="39">
        <v>2965.8651</v>
      </c>
      <c r="Q71" s="40">
        <f t="shared" si="0"/>
        <v>151.31964795918367</v>
      </c>
      <c r="R71" s="40">
        <f t="shared" si="1"/>
        <v>7.5659823979591838</v>
      </c>
    </row>
    <row r="72" spans="1:18" ht="52.5">
      <c r="D72" s="37" t="s">
        <v>104</v>
      </c>
      <c r="G72" s="38" t="s">
        <v>105</v>
      </c>
      <c r="H72" s="39">
        <v>206</v>
      </c>
      <c r="I72" s="39">
        <v>206</v>
      </c>
      <c r="J72" s="39">
        <v>206</v>
      </c>
      <c r="K72" s="39">
        <v>21.5</v>
      </c>
      <c r="L72" s="39"/>
      <c r="M72" s="39"/>
      <c r="N72" s="39"/>
      <c r="O72" s="39"/>
      <c r="P72" s="39">
        <v>95.764600000000002</v>
      </c>
      <c r="Q72" s="40">
        <f t="shared" si="0"/>
        <v>445.41674418604657</v>
      </c>
      <c r="R72" s="40">
        <f t="shared" si="1"/>
        <v>46.487669902912621</v>
      </c>
    </row>
    <row r="73" spans="1:18">
      <c r="B73" s="37" t="s">
        <v>92</v>
      </c>
      <c r="G73" s="38" t="s">
        <v>106</v>
      </c>
      <c r="H73" s="39">
        <v>106656</v>
      </c>
      <c r="I73" s="39">
        <v>106656</v>
      </c>
      <c r="J73" s="39">
        <v>106656</v>
      </c>
      <c r="K73" s="39">
        <v>14750</v>
      </c>
      <c r="L73" s="39"/>
      <c r="M73" s="39"/>
      <c r="N73" s="39"/>
      <c r="O73" s="39"/>
      <c r="P73" s="39">
        <v>37279.000999999997</v>
      </c>
      <c r="Q73" s="40">
        <f t="shared" si="0"/>
        <v>252.73898983050844</v>
      </c>
      <c r="R73" s="40">
        <f t="shared" si="1"/>
        <v>34.952558693369333</v>
      </c>
    </row>
    <row r="74" spans="1:18">
      <c r="C74" s="37" t="s">
        <v>25</v>
      </c>
      <c r="G74" s="38" t="s">
        <v>106</v>
      </c>
      <c r="H74" s="39">
        <v>106656</v>
      </c>
      <c r="I74" s="39">
        <v>106656</v>
      </c>
      <c r="J74" s="39">
        <v>106656</v>
      </c>
      <c r="K74" s="39">
        <v>14750</v>
      </c>
      <c r="L74" s="39"/>
      <c r="M74" s="39"/>
      <c r="N74" s="39"/>
      <c r="O74" s="39"/>
      <c r="P74" s="39">
        <v>37279.000999999997</v>
      </c>
      <c r="Q74" s="40">
        <f t="shared" ref="Q74:Q137" si="2">IF(K74=0,0,P74/K74*100)</f>
        <v>252.73898983050844</v>
      </c>
      <c r="R74" s="40">
        <f t="shared" ref="R74:R137" si="3">IF(J74=0,0,P74/J74*100)</f>
        <v>34.952558693369333</v>
      </c>
    </row>
    <row r="75" spans="1:18" ht="42">
      <c r="D75" s="37" t="s">
        <v>33</v>
      </c>
      <c r="G75" s="38" t="s">
        <v>107</v>
      </c>
      <c r="H75" s="39">
        <v>0</v>
      </c>
      <c r="I75" s="39">
        <v>0</v>
      </c>
      <c r="J75" s="39">
        <v>0</v>
      </c>
      <c r="K75" s="39">
        <v>0</v>
      </c>
      <c r="L75" s="39"/>
      <c r="M75" s="39"/>
      <c r="N75" s="39"/>
      <c r="O75" s="39"/>
      <c r="P75" s="39">
        <v>255.0582</v>
      </c>
      <c r="Q75" s="40">
        <f t="shared" si="2"/>
        <v>0</v>
      </c>
      <c r="R75" s="40">
        <f t="shared" si="3"/>
        <v>0</v>
      </c>
    </row>
    <row r="76" spans="1:18" ht="21">
      <c r="D76" s="37" t="s">
        <v>71</v>
      </c>
      <c r="G76" s="38" t="s">
        <v>108</v>
      </c>
      <c r="H76" s="39">
        <v>0</v>
      </c>
      <c r="I76" s="39">
        <v>0</v>
      </c>
      <c r="J76" s="39">
        <v>0</v>
      </c>
      <c r="K76" s="39">
        <v>0</v>
      </c>
      <c r="L76" s="39"/>
      <c r="M76" s="39"/>
      <c r="N76" s="39"/>
      <c r="O76" s="39"/>
      <c r="P76" s="39">
        <v>480.40379999999999</v>
      </c>
      <c r="Q76" s="40">
        <f t="shared" si="2"/>
        <v>0</v>
      </c>
      <c r="R76" s="40">
        <f t="shared" si="3"/>
        <v>0</v>
      </c>
    </row>
    <row r="77" spans="1:18" ht="21">
      <c r="D77" s="37" t="s">
        <v>87</v>
      </c>
      <c r="G77" s="38" t="s">
        <v>109</v>
      </c>
      <c r="H77" s="39">
        <v>106656</v>
      </c>
      <c r="I77" s="39">
        <v>106656</v>
      </c>
      <c r="J77" s="39">
        <v>106656</v>
      </c>
      <c r="K77" s="39">
        <v>14750</v>
      </c>
      <c r="L77" s="39"/>
      <c r="M77" s="39"/>
      <c r="N77" s="39"/>
      <c r="O77" s="39"/>
      <c r="P77" s="39">
        <v>36543.538999999997</v>
      </c>
      <c r="Q77" s="40">
        <f t="shared" si="2"/>
        <v>247.752806779661</v>
      </c>
      <c r="R77" s="40">
        <f t="shared" si="3"/>
        <v>34.26299411191119</v>
      </c>
    </row>
    <row r="78" spans="1:18" ht="31.5">
      <c r="A78" s="29"/>
      <c r="B78" s="29"/>
      <c r="C78" s="29"/>
      <c r="D78" s="29"/>
      <c r="E78" s="29"/>
      <c r="F78" s="29"/>
      <c r="G78" s="30" t="s">
        <v>110</v>
      </c>
      <c r="H78" s="31">
        <v>3111445</v>
      </c>
      <c r="I78" s="31">
        <v>3111445</v>
      </c>
      <c r="J78" s="31">
        <v>3111445</v>
      </c>
      <c r="K78" s="31">
        <v>1453950.7</v>
      </c>
      <c r="L78" s="31"/>
      <c r="M78" s="31"/>
      <c r="N78" s="31"/>
      <c r="O78" s="31"/>
      <c r="P78" s="31">
        <v>193984.44469999999</v>
      </c>
      <c r="Q78" s="32">
        <f t="shared" si="2"/>
        <v>13.341885986918264</v>
      </c>
      <c r="R78" s="32">
        <f t="shared" si="3"/>
        <v>6.2345451936318979</v>
      </c>
    </row>
    <row r="79" spans="1:18" ht="22.5">
      <c r="A79" s="33" t="s">
        <v>42</v>
      </c>
      <c r="B79" s="33"/>
      <c r="C79" s="33"/>
      <c r="D79" s="33"/>
      <c r="E79" s="33"/>
      <c r="F79" s="33"/>
      <c r="G79" s="34" t="s">
        <v>111</v>
      </c>
      <c r="H79" s="35">
        <v>3111445</v>
      </c>
      <c r="I79" s="35">
        <v>3111445</v>
      </c>
      <c r="J79" s="35">
        <v>3111445</v>
      </c>
      <c r="K79" s="35">
        <v>1453950.7</v>
      </c>
      <c r="L79" s="35"/>
      <c r="M79" s="35"/>
      <c r="N79" s="35"/>
      <c r="O79" s="35"/>
      <c r="P79" s="35">
        <v>193984.44469999999</v>
      </c>
      <c r="Q79" s="36">
        <f t="shared" si="2"/>
        <v>13.341885986918264</v>
      </c>
      <c r="R79" s="36">
        <f t="shared" si="3"/>
        <v>6.2345451936318979</v>
      </c>
    </row>
    <row r="80" spans="1:18" ht="31.5">
      <c r="B80" s="37" t="s">
        <v>27</v>
      </c>
      <c r="G80" s="38" t="s">
        <v>112</v>
      </c>
      <c r="H80" s="39">
        <v>2651225</v>
      </c>
      <c r="I80" s="39">
        <v>2651225</v>
      </c>
      <c r="J80" s="39">
        <v>2651225</v>
      </c>
      <c r="K80" s="39">
        <v>1338836.2</v>
      </c>
      <c r="L80" s="39"/>
      <c r="M80" s="39"/>
      <c r="N80" s="39"/>
      <c r="O80" s="39"/>
      <c r="P80" s="39">
        <v>88300.437699999995</v>
      </c>
      <c r="Q80" s="40">
        <f t="shared" si="2"/>
        <v>6.5953129815282852</v>
      </c>
      <c r="R80" s="40">
        <f t="shared" si="3"/>
        <v>3.3305523937047963</v>
      </c>
    </row>
    <row r="81" spans="1:18" ht="31.5">
      <c r="C81" s="37" t="s">
        <v>25</v>
      </c>
      <c r="G81" s="38" t="s">
        <v>112</v>
      </c>
      <c r="H81" s="39">
        <v>2651225</v>
      </c>
      <c r="I81" s="39">
        <v>2651225</v>
      </c>
      <c r="J81" s="39">
        <v>2651225</v>
      </c>
      <c r="K81" s="39">
        <v>1338836.2</v>
      </c>
      <c r="L81" s="39"/>
      <c r="M81" s="39"/>
      <c r="N81" s="39"/>
      <c r="O81" s="39"/>
      <c r="P81" s="39">
        <v>88300.437699999995</v>
      </c>
      <c r="Q81" s="40">
        <f t="shared" si="2"/>
        <v>6.5953129815282852</v>
      </c>
      <c r="R81" s="40">
        <f t="shared" si="3"/>
        <v>3.3305523937047963</v>
      </c>
    </row>
    <row r="82" spans="1:18" ht="42">
      <c r="D82" s="37" t="s">
        <v>31</v>
      </c>
      <c r="G82" s="38" t="s">
        <v>113</v>
      </c>
      <c r="H82" s="39">
        <v>155140</v>
      </c>
      <c r="I82" s="39">
        <v>155140</v>
      </c>
      <c r="J82" s="39">
        <v>155140</v>
      </c>
      <c r="K82" s="39">
        <v>26785.4</v>
      </c>
      <c r="L82" s="39"/>
      <c r="M82" s="39"/>
      <c r="N82" s="39"/>
      <c r="O82" s="39"/>
      <c r="P82" s="39">
        <v>59999.437700000002</v>
      </c>
      <c r="Q82" s="40">
        <f t="shared" si="2"/>
        <v>224.00052901954049</v>
      </c>
      <c r="R82" s="40">
        <f t="shared" si="3"/>
        <v>38.674382944437284</v>
      </c>
    </row>
    <row r="83" spans="1:18" ht="21">
      <c r="D83" s="37" t="s">
        <v>35</v>
      </c>
      <c r="G83" s="38" t="s">
        <v>114</v>
      </c>
      <c r="H83" s="39">
        <v>2496085</v>
      </c>
      <c r="I83" s="39">
        <v>2496085</v>
      </c>
      <c r="J83" s="39">
        <v>2496085</v>
      </c>
      <c r="K83" s="39">
        <v>1312050.8</v>
      </c>
      <c r="L83" s="39"/>
      <c r="M83" s="39"/>
      <c r="N83" s="39"/>
      <c r="O83" s="39"/>
      <c r="P83" s="39">
        <v>28301</v>
      </c>
      <c r="Q83" s="40">
        <f t="shared" si="2"/>
        <v>2.157004896456753</v>
      </c>
      <c r="R83" s="40">
        <f t="shared" si="3"/>
        <v>1.1338155551593796</v>
      </c>
    </row>
    <row r="84" spans="1:18" ht="21">
      <c r="B84" s="37" t="s">
        <v>35</v>
      </c>
      <c r="G84" s="38" t="s">
        <v>115</v>
      </c>
      <c r="H84" s="39">
        <v>460220</v>
      </c>
      <c r="I84" s="39">
        <v>460220</v>
      </c>
      <c r="J84" s="39">
        <v>460220</v>
      </c>
      <c r="K84" s="39">
        <v>115114.5</v>
      </c>
      <c r="L84" s="39"/>
      <c r="M84" s="39"/>
      <c r="N84" s="39"/>
      <c r="O84" s="39"/>
      <c r="P84" s="39">
        <v>105684.007</v>
      </c>
      <c r="Q84" s="40">
        <f t="shared" si="2"/>
        <v>91.807727957815914</v>
      </c>
      <c r="R84" s="40">
        <f t="shared" si="3"/>
        <v>22.963801442788231</v>
      </c>
    </row>
    <row r="85" spans="1:18">
      <c r="C85" s="37" t="s">
        <v>25</v>
      </c>
      <c r="G85" s="38" t="s">
        <v>116</v>
      </c>
      <c r="H85" s="39">
        <v>310210</v>
      </c>
      <c r="I85" s="39">
        <v>310210</v>
      </c>
      <c r="J85" s="39">
        <v>310210</v>
      </c>
      <c r="K85" s="39">
        <v>77614.5</v>
      </c>
      <c r="L85" s="39"/>
      <c r="M85" s="39"/>
      <c r="N85" s="39"/>
      <c r="O85" s="39"/>
      <c r="P85" s="39">
        <v>97868.475999999995</v>
      </c>
      <c r="Q85" s="40">
        <f t="shared" si="2"/>
        <v>126.0956084236837</v>
      </c>
      <c r="R85" s="40">
        <f t="shared" si="3"/>
        <v>31.549104155249669</v>
      </c>
    </row>
    <row r="86" spans="1:18" ht="21">
      <c r="D86" s="37" t="s">
        <v>27</v>
      </c>
      <c r="G86" s="38" t="s">
        <v>117</v>
      </c>
      <c r="H86" s="39">
        <v>310210</v>
      </c>
      <c r="I86" s="39">
        <v>310210</v>
      </c>
      <c r="J86" s="39">
        <v>310210</v>
      </c>
      <c r="K86" s="39">
        <v>77614.5</v>
      </c>
      <c r="L86" s="39"/>
      <c r="M86" s="39"/>
      <c r="N86" s="39"/>
      <c r="O86" s="39"/>
      <c r="P86" s="39">
        <v>97868.475999999995</v>
      </c>
      <c r="Q86" s="40">
        <f t="shared" si="2"/>
        <v>126.0956084236837</v>
      </c>
      <c r="R86" s="40">
        <f t="shared" si="3"/>
        <v>31.549104155249669</v>
      </c>
    </row>
    <row r="87" spans="1:18">
      <c r="C87" s="37" t="s">
        <v>29</v>
      </c>
      <c r="G87" s="38" t="s">
        <v>118</v>
      </c>
      <c r="H87" s="39">
        <v>150010</v>
      </c>
      <c r="I87" s="39">
        <v>150010</v>
      </c>
      <c r="J87" s="39">
        <v>150010</v>
      </c>
      <c r="K87" s="39">
        <v>37500</v>
      </c>
      <c r="L87" s="39"/>
      <c r="M87" s="39"/>
      <c r="N87" s="39"/>
      <c r="O87" s="39"/>
      <c r="P87" s="39">
        <v>7815.5309999999999</v>
      </c>
      <c r="Q87" s="40">
        <f t="shared" si="2"/>
        <v>20.841415999999999</v>
      </c>
      <c r="R87" s="40">
        <f t="shared" si="3"/>
        <v>5.2100066662222524</v>
      </c>
    </row>
    <row r="88" spans="1:18" ht="21">
      <c r="D88" s="37" t="s">
        <v>31</v>
      </c>
      <c r="G88" s="38" t="s">
        <v>119</v>
      </c>
      <c r="H88" s="39">
        <v>150010</v>
      </c>
      <c r="I88" s="39">
        <v>150010</v>
      </c>
      <c r="J88" s="39">
        <v>150010</v>
      </c>
      <c r="K88" s="39">
        <v>37500</v>
      </c>
      <c r="L88" s="39"/>
      <c r="M88" s="39"/>
      <c r="N88" s="39"/>
      <c r="O88" s="39"/>
      <c r="P88" s="39">
        <v>7815.5309999999999</v>
      </c>
      <c r="Q88" s="40">
        <f t="shared" si="2"/>
        <v>20.841415999999999</v>
      </c>
      <c r="R88" s="40">
        <f t="shared" si="3"/>
        <v>5.2100066662222524</v>
      </c>
    </row>
    <row r="89" spans="1:18" ht="21">
      <c r="A89" s="29"/>
      <c r="B89" s="29"/>
      <c r="C89" s="29"/>
      <c r="D89" s="29"/>
      <c r="E89" s="29"/>
      <c r="F89" s="29"/>
      <c r="G89" s="30" t="s">
        <v>120</v>
      </c>
      <c r="H89" s="31">
        <v>6451324</v>
      </c>
      <c r="I89" s="31">
        <v>6451324</v>
      </c>
      <c r="J89" s="31">
        <v>6451324</v>
      </c>
      <c r="K89" s="31">
        <v>586765.1</v>
      </c>
      <c r="L89" s="31"/>
      <c r="M89" s="31"/>
      <c r="N89" s="31"/>
      <c r="O89" s="31"/>
      <c r="P89" s="31">
        <v>586765.1</v>
      </c>
      <c r="Q89" s="32">
        <f t="shared" si="2"/>
        <v>100</v>
      </c>
      <c r="R89" s="32">
        <f t="shared" si="3"/>
        <v>9.0952663360265262</v>
      </c>
    </row>
    <row r="90" spans="1:18">
      <c r="A90" s="33" t="s">
        <v>44</v>
      </c>
      <c r="B90" s="33"/>
      <c r="C90" s="33"/>
      <c r="D90" s="33"/>
      <c r="E90" s="33"/>
      <c r="F90" s="33"/>
      <c r="G90" s="34" t="s">
        <v>121</v>
      </c>
      <c r="H90" s="35">
        <v>6451324</v>
      </c>
      <c r="I90" s="35">
        <v>6451324</v>
      </c>
      <c r="J90" s="35">
        <v>6451324</v>
      </c>
      <c r="K90" s="35">
        <v>586765.1</v>
      </c>
      <c r="L90" s="35"/>
      <c r="M90" s="35"/>
      <c r="N90" s="35"/>
      <c r="O90" s="35"/>
      <c r="P90" s="35">
        <v>586765.1</v>
      </c>
      <c r="Q90" s="36">
        <f t="shared" si="2"/>
        <v>100</v>
      </c>
      <c r="R90" s="36">
        <f t="shared" si="3"/>
        <v>9.0952663360265262</v>
      </c>
    </row>
    <row r="91" spans="1:18" ht="21">
      <c r="B91" s="37" t="s">
        <v>31</v>
      </c>
      <c r="G91" s="38" t="s">
        <v>122</v>
      </c>
      <c r="H91" s="39">
        <v>6451324</v>
      </c>
      <c r="I91" s="39">
        <v>6451324</v>
      </c>
      <c r="J91" s="39">
        <v>6451324</v>
      </c>
      <c r="K91" s="39">
        <v>586765.1</v>
      </c>
      <c r="L91" s="39"/>
      <c r="M91" s="39"/>
      <c r="N91" s="39"/>
      <c r="O91" s="39"/>
      <c r="P91" s="39">
        <v>586765.1</v>
      </c>
      <c r="Q91" s="40">
        <f t="shared" si="2"/>
        <v>100</v>
      </c>
      <c r="R91" s="40">
        <f t="shared" si="3"/>
        <v>9.0952663360265262</v>
      </c>
    </row>
    <row r="92" spans="1:18">
      <c r="C92" s="37" t="s">
        <v>29</v>
      </c>
      <c r="G92" s="38" t="s">
        <v>123</v>
      </c>
      <c r="H92" s="39">
        <v>6058064</v>
      </c>
      <c r="I92" s="39">
        <v>6058064</v>
      </c>
      <c r="J92" s="39">
        <v>6058064</v>
      </c>
      <c r="K92" s="39">
        <v>515609.2</v>
      </c>
      <c r="L92" s="39"/>
      <c r="M92" s="39"/>
      <c r="N92" s="39"/>
      <c r="O92" s="39"/>
      <c r="P92" s="39">
        <v>515609.2</v>
      </c>
      <c r="Q92" s="40">
        <f t="shared" si="2"/>
        <v>100</v>
      </c>
      <c r="R92" s="40">
        <f t="shared" si="3"/>
        <v>8.5111217048878984</v>
      </c>
    </row>
    <row r="93" spans="1:18">
      <c r="D93" s="37" t="s">
        <v>27</v>
      </c>
      <c r="G93" s="38" t="s">
        <v>124</v>
      </c>
      <c r="H93" s="39">
        <v>3320255</v>
      </c>
      <c r="I93" s="39">
        <v>3320255</v>
      </c>
      <c r="J93" s="39">
        <v>3320255</v>
      </c>
      <c r="K93" s="39">
        <v>336122</v>
      </c>
      <c r="L93" s="39"/>
      <c r="M93" s="39"/>
      <c r="N93" s="39"/>
      <c r="O93" s="39"/>
      <c r="P93" s="39">
        <v>336122</v>
      </c>
      <c r="Q93" s="40">
        <f t="shared" si="2"/>
        <v>100</v>
      </c>
      <c r="R93" s="40">
        <f t="shared" si="3"/>
        <v>10.123379077811794</v>
      </c>
    </row>
    <row r="94" spans="1:18">
      <c r="D94" s="37" t="s">
        <v>31</v>
      </c>
      <c r="G94" s="38" t="s">
        <v>125</v>
      </c>
      <c r="H94" s="39">
        <v>2737809</v>
      </c>
      <c r="I94" s="39">
        <v>2737809</v>
      </c>
      <c r="J94" s="39">
        <v>2737809</v>
      </c>
      <c r="K94" s="39">
        <v>179487.2</v>
      </c>
      <c r="L94" s="39"/>
      <c r="M94" s="39"/>
      <c r="N94" s="39"/>
      <c r="O94" s="39"/>
      <c r="P94" s="39">
        <v>179487.2</v>
      </c>
      <c r="Q94" s="40">
        <f t="shared" si="2"/>
        <v>100</v>
      </c>
      <c r="R94" s="40">
        <f t="shared" si="3"/>
        <v>6.5558700406054635</v>
      </c>
    </row>
    <row r="95" spans="1:18" ht="21">
      <c r="C95" s="37" t="s">
        <v>42</v>
      </c>
      <c r="G95" s="38" t="s">
        <v>126</v>
      </c>
      <c r="H95" s="39">
        <v>393260</v>
      </c>
      <c r="I95" s="39">
        <v>393260</v>
      </c>
      <c r="J95" s="39">
        <v>393260</v>
      </c>
      <c r="K95" s="39">
        <v>71155.899999999994</v>
      </c>
      <c r="L95" s="39"/>
      <c r="M95" s="39"/>
      <c r="N95" s="39"/>
      <c r="O95" s="39"/>
      <c r="P95" s="39">
        <v>71155.899999999994</v>
      </c>
      <c r="Q95" s="40">
        <f t="shared" si="2"/>
        <v>100</v>
      </c>
      <c r="R95" s="40">
        <f t="shared" si="3"/>
        <v>18.09385648171693</v>
      </c>
    </row>
    <row r="96" spans="1:18">
      <c r="D96" s="37" t="s">
        <v>27</v>
      </c>
      <c r="G96" s="38" t="s">
        <v>124</v>
      </c>
      <c r="H96" s="39">
        <v>21273</v>
      </c>
      <c r="I96" s="39">
        <v>21273</v>
      </c>
      <c r="J96" s="39">
        <v>21273</v>
      </c>
      <c r="K96" s="39">
        <v>3419</v>
      </c>
      <c r="L96" s="39"/>
      <c r="M96" s="39"/>
      <c r="N96" s="39"/>
      <c r="O96" s="39"/>
      <c r="P96" s="39">
        <v>3419</v>
      </c>
      <c r="Q96" s="40">
        <f t="shared" si="2"/>
        <v>100</v>
      </c>
      <c r="R96" s="40">
        <f t="shared" si="3"/>
        <v>16.072016170732851</v>
      </c>
    </row>
    <row r="97" spans="1:18">
      <c r="D97" s="37" t="s">
        <v>35</v>
      </c>
      <c r="G97" s="38" t="s">
        <v>127</v>
      </c>
      <c r="H97" s="39">
        <v>371987</v>
      </c>
      <c r="I97" s="39">
        <v>371987</v>
      </c>
      <c r="J97" s="39">
        <v>371987</v>
      </c>
      <c r="K97" s="39">
        <v>67736.899999999994</v>
      </c>
      <c r="L97" s="39"/>
      <c r="M97" s="39"/>
      <c r="N97" s="39"/>
      <c r="O97" s="39"/>
      <c r="P97" s="39">
        <v>67736.899999999994</v>
      </c>
      <c r="Q97" s="40">
        <f t="shared" si="2"/>
        <v>100</v>
      </c>
      <c r="R97" s="40">
        <f t="shared" si="3"/>
        <v>18.209480438832536</v>
      </c>
    </row>
    <row r="98" spans="1:18" ht="12">
      <c r="A98" s="25"/>
      <c r="B98" s="25"/>
      <c r="C98" s="25"/>
      <c r="D98" s="25"/>
      <c r="E98" s="25"/>
      <c r="F98" s="25"/>
      <c r="G98" s="26" t="s">
        <v>128</v>
      </c>
      <c r="H98" s="27">
        <v>30680426</v>
      </c>
      <c r="I98" s="27">
        <v>32565758.199999999</v>
      </c>
      <c r="J98" s="27">
        <v>32565758.199999999</v>
      </c>
      <c r="K98" s="27">
        <v>4526213.9000000004</v>
      </c>
      <c r="L98" s="27">
        <v>17540589.199999999</v>
      </c>
      <c r="M98" s="27">
        <v>0</v>
      </c>
      <c r="N98" s="27">
        <v>7727431.8596999999</v>
      </c>
      <c r="O98" s="27">
        <f t="shared" ref="O98:O161" si="4">N98-P98</f>
        <v>3216975.7529999996</v>
      </c>
      <c r="P98" s="27">
        <v>4510456.1067000004</v>
      </c>
      <c r="Q98" s="28">
        <f t="shared" si="2"/>
        <v>99.651854869253967</v>
      </c>
      <c r="R98" s="28">
        <f t="shared" si="3"/>
        <v>13.850302759725091</v>
      </c>
    </row>
    <row r="99" spans="1:18" ht="22.5">
      <c r="A99" s="33" t="s">
        <v>27</v>
      </c>
      <c r="B99" s="33"/>
      <c r="C99" s="33"/>
      <c r="D99" s="33"/>
      <c r="E99" s="33"/>
      <c r="F99" s="33"/>
      <c r="G99" s="34" t="s">
        <v>129</v>
      </c>
      <c r="H99" s="35">
        <v>1058498</v>
      </c>
      <c r="I99" s="35">
        <v>1076071.5</v>
      </c>
      <c r="J99" s="35">
        <v>1471728.4</v>
      </c>
      <c r="K99" s="35">
        <v>600659.69999999995</v>
      </c>
      <c r="L99" s="35">
        <v>1449799.4</v>
      </c>
      <c r="M99" s="35">
        <v>0</v>
      </c>
      <c r="N99" s="35">
        <v>677958.35739999998</v>
      </c>
      <c r="O99" s="35">
        <f t="shared" si="4"/>
        <v>77353.66240000003</v>
      </c>
      <c r="P99" s="35">
        <v>600604.69499999995</v>
      </c>
      <c r="Q99" s="36">
        <f t="shared" si="2"/>
        <v>99.990842568595824</v>
      </c>
      <c r="R99" s="36">
        <f t="shared" si="3"/>
        <v>40.809479181077158</v>
      </c>
    </row>
    <row r="100" spans="1:18" ht="31.5">
      <c r="B100" s="37" t="s">
        <v>25</v>
      </c>
      <c r="G100" s="38" t="s">
        <v>130</v>
      </c>
      <c r="H100" s="39">
        <v>502038</v>
      </c>
      <c r="I100" s="39">
        <v>519611.5</v>
      </c>
      <c r="J100" s="39">
        <v>915268.4</v>
      </c>
      <c r="K100" s="39">
        <v>505246.2</v>
      </c>
      <c r="L100" s="39">
        <v>901956.4</v>
      </c>
      <c r="M100" s="39">
        <v>0</v>
      </c>
      <c r="N100" s="39">
        <v>567173.2757</v>
      </c>
      <c r="O100" s="39">
        <f t="shared" si="4"/>
        <v>61937.446899999981</v>
      </c>
      <c r="P100" s="39">
        <v>505235.82880000002</v>
      </c>
      <c r="Q100" s="40">
        <f t="shared" si="2"/>
        <v>99.997947297772853</v>
      </c>
      <c r="R100" s="40">
        <f t="shared" si="3"/>
        <v>55.200838224066295</v>
      </c>
    </row>
    <row r="101" spans="1:18" ht="21">
      <c r="C101" s="37" t="s">
        <v>131</v>
      </c>
      <c r="G101" s="38" t="s">
        <v>132</v>
      </c>
      <c r="H101" s="39">
        <v>48784</v>
      </c>
      <c r="I101" s="39">
        <v>48784</v>
      </c>
      <c r="J101" s="39">
        <v>48784</v>
      </c>
      <c r="K101" s="39">
        <v>12407.5</v>
      </c>
      <c r="L101" s="39">
        <v>48345</v>
      </c>
      <c r="M101" s="39">
        <v>0</v>
      </c>
      <c r="N101" s="39">
        <v>15279.348400000001</v>
      </c>
      <c r="O101" s="39">
        <f t="shared" si="4"/>
        <v>2873.0445</v>
      </c>
      <c r="P101" s="39">
        <v>12406.303900000001</v>
      </c>
      <c r="Q101" s="40">
        <f t="shared" si="2"/>
        <v>99.990359862986097</v>
      </c>
      <c r="R101" s="40">
        <f t="shared" si="3"/>
        <v>25.431091956379142</v>
      </c>
    </row>
    <row r="102" spans="1:18" ht="31.5">
      <c r="D102" s="37" t="s">
        <v>133</v>
      </c>
      <c r="G102" s="38" t="s">
        <v>134</v>
      </c>
      <c r="H102" s="39">
        <v>48784</v>
      </c>
      <c r="I102" s="39">
        <v>48784</v>
      </c>
      <c r="J102" s="39">
        <v>48784</v>
      </c>
      <c r="K102" s="39">
        <v>12407.5</v>
      </c>
      <c r="L102" s="39">
        <v>48345</v>
      </c>
      <c r="M102" s="39">
        <v>0</v>
      </c>
      <c r="N102" s="39">
        <v>15279.348400000001</v>
      </c>
      <c r="O102" s="39">
        <f t="shared" si="4"/>
        <v>2873.0445</v>
      </c>
      <c r="P102" s="39">
        <v>12406.303900000001</v>
      </c>
      <c r="Q102" s="40">
        <f t="shared" si="2"/>
        <v>99.990359862986097</v>
      </c>
      <c r="R102" s="40">
        <f t="shared" si="3"/>
        <v>25.431091956379142</v>
      </c>
    </row>
    <row r="103" spans="1:18" ht="21">
      <c r="E103" s="37" t="s">
        <v>135</v>
      </c>
      <c r="G103" s="38" t="s">
        <v>136</v>
      </c>
      <c r="H103" s="39">
        <v>0</v>
      </c>
      <c r="I103" s="39">
        <v>0</v>
      </c>
      <c r="J103" s="39">
        <v>574</v>
      </c>
      <c r="K103" s="39">
        <v>135</v>
      </c>
      <c r="L103" s="39">
        <v>135</v>
      </c>
      <c r="M103" s="39">
        <v>0</v>
      </c>
      <c r="N103" s="39">
        <v>135</v>
      </c>
      <c r="O103" s="39">
        <f t="shared" si="4"/>
        <v>0</v>
      </c>
      <c r="P103" s="39">
        <v>135</v>
      </c>
      <c r="Q103" s="40">
        <f t="shared" si="2"/>
        <v>100</v>
      </c>
      <c r="R103" s="40">
        <f t="shared" si="3"/>
        <v>23.519163763066203</v>
      </c>
    </row>
    <row r="104" spans="1:18">
      <c r="F104" s="37" t="s">
        <v>137</v>
      </c>
      <c r="G104" s="38" t="s">
        <v>138</v>
      </c>
      <c r="H104" s="39">
        <v>0</v>
      </c>
      <c r="I104" s="39">
        <v>0</v>
      </c>
      <c r="J104" s="39">
        <v>517</v>
      </c>
      <c r="K104" s="39">
        <v>119</v>
      </c>
      <c r="L104" s="39">
        <v>119</v>
      </c>
      <c r="M104" s="39">
        <v>0</v>
      </c>
      <c r="N104" s="39">
        <v>119</v>
      </c>
      <c r="O104" s="39">
        <f t="shared" si="4"/>
        <v>0</v>
      </c>
      <c r="P104" s="39">
        <v>119</v>
      </c>
      <c r="Q104" s="40">
        <f t="shared" si="2"/>
        <v>100</v>
      </c>
      <c r="R104" s="40">
        <f t="shared" si="3"/>
        <v>23.017408123791103</v>
      </c>
    </row>
    <row r="105" spans="1:18" ht="21">
      <c r="F105" s="37" t="s">
        <v>139</v>
      </c>
      <c r="G105" s="38" t="s">
        <v>140</v>
      </c>
      <c r="H105" s="39">
        <v>0</v>
      </c>
      <c r="I105" s="39">
        <v>0</v>
      </c>
      <c r="J105" s="39">
        <v>57</v>
      </c>
      <c r="K105" s="39">
        <v>16</v>
      </c>
      <c r="L105" s="39">
        <v>16</v>
      </c>
      <c r="M105" s="39">
        <v>0</v>
      </c>
      <c r="N105" s="39">
        <v>16</v>
      </c>
      <c r="O105" s="39">
        <f t="shared" si="4"/>
        <v>0</v>
      </c>
      <c r="P105" s="39">
        <v>16</v>
      </c>
      <c r="Q105" s="40">
        <f t="shared" si="2"/>
        <v>100</v>
      </c>
      <c r="R105" s="40">
        <f t="shared" si="3"/>
        <v>28.07017543859649</v>
      </c>
    </row>
    <row r="106" spans="1:18">
      <c r="E106" s="37" t="s">
        <v>141</v>
      </c>
      <c r="G106" s="38" t="s">
        <v>142</v>
      </c>
      <c r="H106" s="39">
        <v>0</v>
      </c>
      <c r="I106" s="39">
        <v>0</v>
      </c>
      <c r="J106" s="39">
        <v>48210</v>
      </c>
      <c r="K106" s="39">
        <v>12272.5</v>
      </c>
      <c r="L106" s="39">
        <v>48210</v>
      </c>
      <c r="M106" s="39">
        <v>0</v>
      </c>
      <c r="N106" s="39">
        <v>15144.348400000001</v>
      </c>
      <c r="O106" s="39">
        <f t="shared" si="4"/>
        <v>2873.0445</v>
      </c>
      <c r="P106" s="39">
        <v>12271.303900000001</v>
      </c>
      <c r="Q106" s="40">
        <f t="shared" si="2"/>
        <v>99.990253819515189</v>
      </c>
      <c r="R106" s="40">
        <f t="shared" si="3"/>
        <v>25.453855839037548</v>
      </c>
    </row>
    <row r="107" spans="1:18">
      <c r="F107" s="37" t="s">
        <v>143</v>
      </c>
      <c r="G107" s="38" t="s">
        <v>144</v>
      </c>
      <c r="H107" s="39">
        <v>0</v>
      </c>
      <c r="I107" s="39">
        <v>0</v>
      </c>
      <c r="J107" s="39">
        <v>26655.200000000001</v>
      </c>
      <c r="K107" s="39">
        <v>7494.7</v>
      </c>
      <c r="L107" s="39">
        <v>26655.200000000001</v>
      </c>
      <c r="M107" s="39">
        <v>0</v>
      </c>
      <c r="N107" s="39">
        <v>7494.7</v>
      </c>
      <c r="O107" s="39">
        <f t="shared" si="4"/>
        <v>0</v>
      </c>
      <c r="P107" s="39">
        <v>7494.7</v>
      </c>
      <c r="Q107" s="40">
        <f t="shared" si="2"/>
        <v>100</v>
      </c>
      <c r="R107" s="40">
        <f t="shared" si="3"/>
        <v>28.117215402623124</v>
      </c>
    </row>
    <row r="108" spans="1:18">
      <c r="F108" s="37" t="s">
        <v>131</v>
      </c>
      <c r="G108" s="38" t="s">
        <v>145</v>
      </c>
      <c r="H108" s="39">
        <v>0</v>
      </c>
      <c r="I108" s="39">
        <v>0</v>
      </c>
      <c r="J108" s="39">
        <v>4283</v>
      </c>
      <c r="K108" s="39">
        <v>0</v>
      </c>
      <c r="L108" s="39">
        <v>4283</v>
      </c>
      <c r="M108" s="39">
        <v>0</v>
      </c>
      <c r="N108" s="39">
        <v>0</v>
      </c>
      <c r="O108" s="39">
        <f t="shared" si="4"/>
        <v>0</v>
      </c>
      <c r="P108" s="39">
        <v>0</v>
      </c>
      <c r="Q108" s="40">
        <f t="shared" si="2"/>
        <v>0</v>
      </c>
      <c r="R108" s="40">
        <f t="shared" si="3"/>
        <v>0</v>
      </c>
    </row>
    <row r="109" spans="1:18">
      <c r="F109" s="37" t="s">
        <v>146</v>
      </c>
      <c r="G109" s="38" t="s">
        <v>147</v>
      </c>
      <c r="H109" s="39">
        <v>0</v>
      </c>
      <c r="I109" s="39">
        <v>0</v>
      </c>
      <c r="J109" s="39">
        <v>3910.2</v>
      </c>
      <c r="K109" s="39">
        <v>2602.1999999999998</v>
      </c>
      <c r="L109" s="39">
        <v>3910.2</v>
      </c>
      <c r="M109" s="39">
        <v>0</v>
      </c>
      <c r="N109" s="39">
        <v>2601.788</v>
      </c>
      <c r="O109" s="39">
        <f t="shared" si="4"/>
        <v>0</v>
      </c>
      <c r="P109" s="39">
        <v>2601.788</v>
      </c>
      <c r="Q109" s="40">
        <f t="shared" si="2"/>
        <v>99.984167243101993</v>
      </c>
      <c r="R109" s="40">
        <f t="shared" si="3"/>
        <v>66.538489079842464</v>
      </c>
    </row>
    <row r="110" spans="1:18">
      <c r="F110" s="37" t="s">
        <v>148</v>
      </c>
      <c r="G110" s="38" t="s">
        <v>36</v>
      </c>
      <c r="H110" s="39">
        <v>0</v>
      </c>
      <c r="I110" s="39">
        <v>0</v>
      </c>
      <c r="J110" s="39">
        <v>1646</v>
      </c>
      <c r="K110" s="39">
        <v>431</v>
      </c>
      <c r="L110" s="39">
        <v>1646</v>
      </c>
      <c r="M110" s="39">
        <v>0</v>
      </c>
      <c r="N110" s="39">
        <v>431</v>
      </c>
      <c r="O110" s="39">
        <f t="shared" si="4"/>
        <v>0</v>
      </c>
      <c r="P110" s="39">
        <v>431</v>
      </c>
      <c r="Q110" s="40">
        <f t="shared" si="2"/>
        <v>100</v>
      </c>
      <c r="R110" s="40">
        <f t="shared" si="3"/>
        <v>26.184690157958691</v>
      </c>
    </row>
    <row r="111" spans="1:18" ht="31.5">
      <c r="F111" s="37" t="s">
        <v>149</v>
      </c>
      <c r="G111" s="38" t="s">
        <v>150</v>
      </c>
      <c r="H111" s="39">
        <v>0</v>
      </c>
      <c r="I111" s="39">
        <v>0</v>
      </c>
      <c r="J111" s="39">
        <v>907.4</v>
      </c>
      <c r="K111" s="39">
        <v>198.4</v>
      </c>
      <c r="L111" s="39">
        <v>907.4</v>
      </c>
      <c r="M111" s="39">
        <v>0</v>
      </c>
      <c r="N111" s="39">
        <v>198.4</v>
      </c>
      <c r="O111" s="39">
        <f t="shared" si="4"/>
        <v>0</v>
      </c>
      <c r="P111" s="39">
        <v>198.4</v>
      </c>
      <c r="Q111" s="40">
        <f t="shared" si="2"/>
        <v>100</v>
      </c>
      <c r="R111" s="40">
        <f t="shared" si="3"/>
        <v>21.864668283006395</v>
      </c>
    </row>
    <row r="112" spans="1:18">
      <c r="F112" s="37" t="s">
        <v>151</v>
      </c>
      <c r="G112" s="38" t="s">
        <v>152</v>
      </c>
      <c r="H112" s="39">
        <v>0</v>
      </c>
      <c r="I112" s="39">
        <v>0</v>
      </c>
      <c r="J112" s="39">
        <v>18</v>
      </c>
      <c r="K112" s="39">
        <v>0</v>
      </c>
      <c r="L112" s="39">
        <v>18</v>
      </c>
      <c r="M112" s="39">
        <v>0</v>
      </c>
      <c r="N112" s="39">
        <v>0</v>
      </c>
      <c r="O112" s="39">
        <f t="shared" si="4"/>
        <v>0</v>
      </c>
      <c r="P112" s="39">
        <v>0</v>
      </c>
      <c r="Q112" s="40">
        <f t="shared" si="2"/>
        <v>0</v>
      </c>
      <c r="R112" s="40">
        <f t="shared" si="3"/>
        <v>0</v>
      </c>
    </row>
    <row r="113" spans="3:18" ht="21">
      <c r="F113" s="37" t="s">
        <v>153</v>
      </c>
      <c r="G113" s="38" t="s">
        <v>154</v>
      </c>
      <c r="H113" s="39">
        <v>0</v>
      </c>
      <c r="I113" s="39">
        <v>0</v>
      </c>
      <c r="J113" s="39">
        <v>885</v>
      </c>
      <c r="K113" s="39">
        <v>211</v>
      </c>
      <c r="L113" s="39">
        <v>885</v>
      </c>
      <c r="M113" s="39">
        <v>0</v>
      </c>
      <c r="N113" s="39">
        <v>211</v>
      </c>
      <c r="O113" s="39">
        <f t="shared" si="4"/>
        <v>0</v>
      </c>
      <c r="P113" s="39">
        <v>211</v>
      </c>
      <c r="Q113" s="40">
        <f t="shared" si="2"/>
        <v>100</v>
      </c>
      <c r="R113" s="40">
        <f t="shared" si="3"/>
        <v>23.841807909604519</v>
      </c>
    </row>
    <row r="114" spans="3:18">
      <c r="F114" s="37" t="s">
        <v>137</v>
      </c>
      <c r="G114" s="38" t="s">
        <v>138</v>
      </c>
      <c r="H114" s="39">
        <v>0</v>
      </c>
      <c r="I114" s="39">
        <v>0</v>
      </c>
      <c r="J114" s="39">
        <v>2332.1999999999998</v>
      </c>
      <c r="K114" s="39">
        <v>595.20000000000005</v>
      </c>
      <c r="L114" s="39">
        <v>2332.1999999999998</v>
      </c>
      <c r="M114" s="39">
        <v>0</v>
      </c>
      <c r="N114" s="39">
        <v>595.20000000000005</v>
      </c>
      <c r="O114" s="39">
        <f t="shared" si="4"/>
        <v>0</v>
      </c>
      <c r="P114" s="39">
        <v>595.20000000000005</v>
      </c>
      <c r="Q114" s="40">
        <f t="shared" si="2"/>
        <v>100</v>
      </c>
      <c r="R114" s="40">
        <f t="shared" si="3"/>
        <v>25.5209673269874</v>
      </c>
    </row>
    <row r="115" spans="3:18" ht="21">
      <c r="F115" s="37" t="s">
        <v>139</v>
      </c>
      <c r="G115" s="38" t="s">
        <v>140</v>
      </c>
      <c r="H115" s="39">
        <v>0</v>
      </c>
      <c r="I115" s="39">
        <v>0</v>
      </c>
      <c r="J115" s="39">
        <v>267.2</v>
      </c>
      <c r="K115" s="39">
        <v>66.2</v>
      </c>
      <c r="L115" s="39">
        <v>267.2</v>
      </c>
      <c r="M115" s="39">
        <v>0</v>
      </c>
      <c r="N115" s="39">
        <v>66.2</v>
      </c>
      <c r="O115" s="39">
        <f t="shared" si="4"/>
        <v>0</v>
      </c>
      <c r="P115" s="39">
        <v>66.2</v>
      </c>
      <c r="Q115" s="40">
        <f t="shared" si="2"/>
        <v>100</v>
      </c>
      <c r="R115" s="40">
        <f t="shared" si="3"/>
        <v>24.775449101796411</v>
      </c>
    </row>
    <row r="116" spans="3:18" ht="21">
      <c r="F116" s="37" t="s">
        <v>155</v>
      </c>
      <c r="G116" s="38" t="s">
        <v>156</v>
      </c>
      <c r="H116" s="39">
        <v>0</v>
      </c>
      <c r="I116" s="39">
        <v>0</v>
      </c>
      <c r="J116" s="39">
        <v>100</v>
      </c>
      <c r="K116" s="39">
        <v>0</v>
      </c>
      <c r="L116" s="39">
        <v>100</v>
      </c>
      <c r="M116" s="39">
        <v>0</v>
      </c>
      <c r="N116" s="39">
        <v>0</v>
      </c>
      <c r="O116" s="39">
        <f t="shared" si="4"/>
        <v>0</v>
      </c>
      <c r="P116" s="39">
        <v>0</v>
      </c>
      <c r="Q116" s="40">
        <f t="shared" si="2"/>
        <v>0</v>
      </c>
      <c r="R116" s="40">
        <f t="shared" si="3"/>
        <v>0</v>
      </c>
    </row>
    <row r="117" spans="3:18" ht="21">
      <c r="F117" s="37" t="s">
        <v>157</v>
      </c>
      <c r="G117" s="38" t="s">
        <v>158</v>
      </c>
      <c r="H117" s="39">
        <v>0</v>
      </c>
      <c r="I117" s="39">
        <v>0</v>
      </c>
      <c r="J117" s="39">
        <v>921</v>
      </c>
      <c r="K117" s="39">
        <v>0</v>
      </c>
      <c r="L117" s="39">
        <v>921</v>
      </c>
      <c r="M117" s="39">
        <v>0</v>
      </c>
      <c r="N117" s="39">
        <v>0</v>
      </c>
      <c r="O117" s="39">
        <f t="shared" si="4"/>
        <v>0</v>
      </c>
      <c r="P117" s="39">
        <v>0</v>
      </c>
      <c r="Q117" s="40">
        <f t="shared" si="2"/>
        <v>0</v>
      </c>
      <c r="R117" s="40">
        <f t="shared" si="3"/>
        <v>0</v>
      </c>
    </row>
    <row r="118" spans="3:18">
      <c r="F118" s="37" t="s">
        <v>159</v>
      </c>
      <c r="G118" s="38" t="s">
        <v>160</v>
      </c>
      <c r="H118" s="39">
        <v>0</v>
      </c>
      <c r="I118" s="39">
        <v>0</v>
      </c>
      <c r="J118" s="39">
        <v>326.5</v>
      </c>
      <c r="K118" s="39">
        <v>15.5</v>
      </c>
      <c r="L118" s="39">
        <v>326.5</v>
      </c>
      <c r="M118" s="39">
        <v>0</v>
      </c>
      <c r="N118" s="39">
        <v>15.453390000000001</v>
      </c>
      <c r="O118" s="39">
        <f t="shared" si="4"/>
        <v>0</v>
      </c>
      <c r="P118" s="39">
        <v>15.453390000000001</v>
      </c>
      <c r="Q118" s="40">
        <f t="shared" si="2"/>
        <v>99.699290322580651</v>
      </c>
      <c r="R118" s="40">
        <f t="shared" si="3"/>
        <v>4.7330444104134761</v>
      </c>
    </row>
    <row r="119" spans="3:18">
      <c r="F119" s="37" t="s">
        <v>161</v>
      </c>
      <c r="G119" s="38" t="s">
        <v>162</v>
      </c>
      <c r="H119" s="39">
        <v>0</v>
      </c>
      <c r="I119" s="39">
        <v>0</v>
      </c>
      <c r="J119" s="39">
        <v>1092</v>
      </c>
      <c r="K119" s="39">
        <v>185</v>
      </c>
      <c r="L119" s="39">
        <v>1092</v>
      </c>
      <c r="M119" s="39">
        <v>0</v>
      </c>
      <c r="N119" s="39">
        <v>1085</v>
      </c>
      <c r="O119" s="39">
        <f t="shared" si="4"/>
        <v>900.49151000000006</v>
      </c>
      <c r="P119" s="39">
        <v>184.50848999999999</v>
      </c>
      <c r="Q119" s="40">
        <f t="shared" si="2"/>
        <v>99.734318918918916</v>
      </c>
      <c r="R119" s="40">
        <f t="shared" si="3"/>
        <v>16.896381868131868</v>
      </c>
    </row>
    <row r="120" spans="3:18">
      <c r="F120" s="37" t="s">
        <v>163</v>
      </c>
      <c r="G120" s="38" t="s">
        <v>164</v>
      </c>
      <c r="H120" s="39">
        <v>0</v>
      </c>
      <c r="I120" s="39">
        <v>0</v>
      </c>
      <c r="J120" s="39">
        <v>4677.3</v>
      </c>
      <c r="K120" s="39">
        <v>471.3</v>
      </c>
      <c r="L120" s="39">
        <v>4677.3</v>
      </c>
      <c r="M120" s="39">
        <v>0</v>
      </c>
      <c r="N120" s="39">
        <v>2443.6070399999999</v>
      </c>
      <c r="O120" s="39">
        <f t="shared" si="4"/>
        <v>1972.5529999999999</v>
      </c>
      <c r="P120" s="39">
        <v>471.05403999999999</v>
      </c>
      <c r="Q120" s="40">
        <f t="shared" si="2"/>
        <v>99.947812433694025</v>
      </c>
      <c r="R120" s="40">
        <f t="shared" si="3"/>
        <v>10.071067496205075</v>
      </c>
    </row>
    <row r="121" spans="3:18" ht="21">
      <c r="F121" s="37" t="s">
        <v>165</v>
      </c>
      <c r="G121" s="38" t="s">
        <v>166</v>
      </c>
      <c r="H121" s="39">
        <v>0</v>
      </c>
      <c r="I121" s="39">
        <v>0</v>
      </c>
      <c r="J121" s="39">
        <v>174</v>
      </c>
      <c r="K121" s="39">
        <v>0</v>
      </c>
      <c r="L121" s="39">
        <v>174</v>
      </c>
      <c r="M121" s="39">
        <v>0</v>
      </c>
      <c r="N121" s="39">
        <v>0</v>
      </c>
      <c r="O121" s="39">
        <f t="shared" si="4"/>
        <v>0</v>
      </c>
      <c r="P121" s="39">
        <v>0</v>
      </c>
      <c r="Q121" s="40">
        <f t="shared" si="2"/>
        <v>0</v>
      </c>
      <c r="R121" s="40">
        <f t="shared" si="3"/>
        <v>0</v>
      </c>
    </row>
    <row r="122" spans="3:18">
      <c r="F122" s="37" t="s">
        <v>167</v>
      </c>
      <c r="G122" s="38" t="s">
        <v>168</v>
      </c>
      <c r="H122" s="39">
        <v>0</v>
      </c>
      <c r="I122" s="39">
        <v>0</v>
      </c>
      <c r="J122" s="39">
        <v>15</v>
      </c>
      <c r="K122" s="39">
        <v>2</v>
      </c>
      <c r="L122" s="39">
        <v>15</v>
      </c>
      <c r="M122" s="39">
        <v>0</v>
      </c>
      <c r="N122" s="39">
        <v>2</v>
      </c>
      <c r="O122" s="39">
        <f t="shared" si="4"/>
        <v>0</v>
      </c>
      <c r="P122" s="39">
        <v>2</v>
      </c>
      <c r="Q122" s="40">
        <f t="shared" si="2"/>
        <v>100</v>
      </c>
      <c r="R122" s="40">
        <f t="shared" si="3"/>
        <v>13.333333333333334</v>
      </c>
    </row>
    <row r="123" spans="3:18" ht="21">
      <c r="C123" s="37" t="s">
        <v>149</v>
      </c>
      <c r="G123" s="38" t="s">
        <v>169</v>
      </c>
      <c r="H123" s="39">
        <v>359102</v>
      </c>
      <c r="I123" s="39">
        <v>376675.5</v>
      </c>
      <c r="J123" s="39">
        <v>772332.4</v>
      </c>
      <c r="K123" s="39">
        <v>468756.8</v>
      </c>
      <c r="L123" s="39">
        <v>762280.4</v>
      </c>
      <c r="M123" s="39">
        <v>0</v>
      </c>
      <c r="N123" s="39">
        <v>526364.20200000005</v>
      </c>
      <c r="O123" s="39">
        <f t="shared" si="4"/>
        <v>57609.952400000067</v>
      </c>
      <c r="P123" s="39">
        <v>468754.24959999998</v>
      </c>
      <c r="Q123" s="40">
        <f t="shared" si="2"/>
        <v>99.999455922559406</v>
      </c>
      <c r="R123" s="40">
        <f t="shared" si="3"/>
        <v>60.693329659612886</v>
      </c>
    </row>
    <row r="124" spans="3:18" ht="31.5">
      <c r="D124" s="37" t="s">
        <v>133</v>
      </c>
      <c r="G124" s="38" t="s">
        <v>170</v>
      </c>
      <c r="H124" s="39">
        <v>355224</v>
      </c>
      <c r="I124" s="39">
        <v>356560</v>
      </c>
      <c r="J124" s="39">
        <v>356560</v>
      </c>
      <c r="K124" s="39">
        <v>72473.899999999994</v>
      </c>
      <c r="L124" s="39">
        <v>349329</v>
      </c>
      <c r="M124" s="39">
        <v>0</v>
      </c>
      <c r="N124" s="39">
        <v>129746.382</v>
      </c>
      <c r="O124" s="39">
        <f t="shared" si="4"/>
        <v>57274.962400000004</v>
      </c>
      <c r="P124" s="39">
        <v>72471.419599999994</v>
      </c>
      <c r="Q124" s="40">
        <f t="shared" si="2"/>
        <v>99.996577526530245</v>
      </c>
      <c r="R124" s="40">
        <f t="shared" si="3"/>
        <v>20.325168162441102</v>
      </c>
    </row>
    <row r="125" spans="3:18" ht="21">
      <c r="E125" s="37" t="s">
        <v>135</v>
      </c>
      <c r="G125" s="38" t="s">
        <v>136</v>
      </c>
      <c r="H125" s="39">
        <v>0</v>
      </c>
      <c r="I125" s="39">
        <v>0</v>
      </c>
      <c r="J125" s="39">
        <v>9872</v>
      </c>
      <c r="K125" s="39">
        <v>2641</v>
      </c>
      <c r="L125" s="39">
        <v>2641</v>
      </c>
      <c r="M125" s="39">
        <v>0</v>
      </c>
      <c r="N125" s="39">
        <v>2640.4650000000001</v>
      </c>
      <c r="O125" s="39">
        <f t="shared" si="4"/>
        <v>0</v>
      </c>
      <c r="P125" s="39">
        <v>2640.4650000000001</v>
      </c>
      <c r="Q125" s="40">
        <f t="shared" si="2"/>
        <v>99.979742521772067</v>
      </c>
      <c r="R125" s="40">
        <f t="shared" si="3"/>
        <v>26.747011750405186</v>
      </c>
    </row>
    <row r="126" spans="3:18">
      <c r="F126" s="37" t="s">
        <v>143</v>
      </c>
      <c r="G126" s="38" t="s">
        <v>144</v>
      </c>
      <c r="H126" s="39">
        <v>0</v>
      </c>
      <c r="I126" s="39">
        <v>0</v>
      </c>
      <c r="J126" s="39">
        <v>5529</v>
      </c>
      <c r="K126" s="39">
        <v>1228</v>
      </c>
      <c r="L126" s="39">
        <v>1228</v>
      </c>
      <c r="M126" s="39">
        <v>0</v>
      </c>
      <c r="N126" s="39">
        <v>1227.9190000000001</v>
      </c>
      <c r="O126" s="39">
        <f t="shared" si="4"/>
        <v>0</v>
      </c>
      <c r="P126" s="39">
        <v>1227.9190000000001</v>
      </c>
      <c r="Q126" s="40">
        <f t="shared" si="2"/>
        <v>99.993403908794804</v>
      </c>
      <c r="R126" s="40">
        <f t="shared" si="3"/>
        <v>22.208699584011576</v>
      </c>
    </row>
    <row r="127" spans="3:18">
      <c r="F127" s="37" t="s">
        <v>148</v>
      </c>
      <c r="G127" s="38" t="s">
        <v>36</v>
      </c>
      <c r="H127" s="39">
        <v>0</v>
      </c>
      <c r="I127" s="39">
        <v>0</v>
      </c>
      <c r="J127" s="39">
        <v>337</v>
      </c>
      <c r="K127" s="39">
        <v>77</v>
      </c>
      <c r="L127" s="39">
        <v>77</v>
      </c>
      <c r="M127" s="39">
        <v>0</v>
      </c>
      <c r="N127" s="39">
        <v>77</v>
      </c>
      <c r="O127" s="39">
        <f t="shared" si="4"/>
        <v>0</v>
      </c>
      <c r="P127" s="39">
        <v>77</v>
      </c>
      <c r="Q127" s="40">
        <f t="shared" si="2"/>
        <v>100</v>
      </c>
      <c r="R127" s="40">
        <f t="shared" si="3"/>
        <v>22.848664688427299</v>
      </c>
    </row>
    <row r="128" spans="3:18" ht="31.5">
      <c r="F128" s="37" t="s">
        <v>149</v>
      </c>
      <c r="G128" s="38" t="s">
        <v>150</v>
      </c>
      <c r="H128" s="39">
        <v>0</v>
      </c>
      <c r="I128" s="39">
        <v>0</v>
      </c>
      <c r="J128" s="39">
        <v>197</v>
      </c>
      <c r="K128" s="39">
        <v>36</v>
      </c>
      <c r="L128" s="39">
        <v>36</v>
      </c>
      <c r="M128" s="39">
        <v>0</v>
      </c>
      <c r="N128" s="39">
        <v>36</v>
      </c>
      <c r="O128" s="39">
        <f t="shared" si="4"/>
        <v>0</v>
      </c>
      <c r="P128" s="39">
        <v>36</v>
      </c>
      <c r="Q128" s="40">
        <f t="shared" si="2"/>
        <v>100</v>
      </c>
      <c r="R128" s="40">
        <f t="shared" si="3"/>
        <v>18.274111675126903</v>
      </c>
    </row>
    <row r="129" spans="5:18" ht="21">
      <c r="F129" s="37" t="s">
        <v>153</v>
      </c>
      <c r="G129" s="38" t="s">
        <v>154</v>
      </c>
      <c r="H129" s="39">
        <v>0</v>
      </c>
      <c r="I129" s="39">
        <v>0</v>
      </c>
      <c r="J129" s="39">
        <v>187</v>
      </c>
      <c r="K129" s="39">
        <v>34</v>
      </c>
      <c r="L129" s="39">
        <v>34</v>
      </c>
      <c r="M129" s="39">
        <v>0</v>
      </c>
      <c r="N129" s="39">
        <v>33.545999999999999</v>
      </c>
      <c r="O129" s="39">
        <f t="shared" si="4"/>
        <v>0</v>
      </c>
      <c r="P129" s="39">
        <v>33.545999999999999</v>
      </c>
      <c r="Q129" s="40">
        <f t="shared" si="2"/>
        <v>98.664705882352948</v>
      </c>
      <c r="R129" s="40">
        <f t="shared" si="3"/>
        <v>17.939037433155079</v>
      </c>
    </row>
    <row r="130" spans="5:18">
      <c r="F130" s="37" t="s">
        <v>137</v>
      </c>
      <c r="G130" s="38" t="s">
        <v>138</v>
      </c>
      <c r="H130" s="39">
        <v>0</v>
      </c>
      <c r="I130" s="39">
        <v>0</v>
      </c>
      <c r="J130" s="39">
        <v>3219</v>
      </c>
      <c r="K130" s="39">
        <v>1127</v>
      </c>
      <c r="L130" s="39">
        <v>1127</v>
      </c>
      <c r="M130" s="39">
        <v>0</v>
      </c>
      <c r="N130" s="39">
        <v>1127</v>
      </c>
      <c r="O130" s="39">
        <f t="shared" si="4"/>
        <v>0</v>
      </c>
      <c r="P130" s="39">
        <v>1127</v>
      </c>
      <c r="Q130" s="40">
        <f t="shared" si="2"/>
        <v>100</v>
      </c>
      <c r="R130" s="40">
        <f t="shared" si="3"/>
        <v>35.010872941907422</v>
      </c>
    </row>
    <row r="131" spans="5:18" ht="21">
      <c r="F131" s="37" t="s">
        <v>139</v>
      </c>
      <c r="G131" s="38" t="s">
        <v>140</v>
      </c>
      <c r="H131" s="39">
        <v>0</v>
      </c>
      <c r="I131" s="39">
        <v>0</v>
      </c>
      <c r="J131" s="39">
        <v>403</v>
      </c>
      <c r="K131" s="39">
        <v>139</v>
      </c>
      <c r="L131" s="39">
        <v>139</v>
      </c>
      <c r="M131" s="39">
        <v>0</v>
      </c>
      <c r="N131" s="39">
        <v>139</v>
      </c>
      <c r="O131" s="39">
        <f t="shared" si="4"/>
        <v>0</v>
      </c>
      <c r="P131" s="39">
        <v>139</v>
      </c>
      <c r="Q131" s="40">
        <f t="shared" si="2"/>
        <v>100</v>
      </c>
      <c r="R131" s="40">
        <f t="shared" si="3"/>
        <v>34.491315136476423</v>
      </c>
    </row>
    <row r="132" spans="5:18">
      <c r="E132" s="37" t="s">
        <v>141</v>
      </c>
      <c r="G132" s="38" t="s">
        <v>142</v>
      </c>
      <c r="H132" s="39">
        <v>0</v>
      </c>
      <c r="I132" s="39">
        <v>0</v>
      </c>
      <c r="J132" s="39">
        <v>346688</v>
      </c>
      <c r="K132" s="39">
        <v>69832.899999999994</v>
      </c>
      <c r="L132" s="39">
        <v>346688</v>
      </c>
      <c r="M132" s="39">
        <v>0</v>
      </c>
      <c r="N132" s="39">
        <v>127105.917</v>
      </c>
      <c r="O132" s="39">
        <f t="shared" si="4"/>
        <v>57274.962400000004</v>
      </c>
      <c r="P132" s="39">
        <v>69830.954599999997</v>
      </c>
      <c r="Q132" s="40">
        <f t="shared" si="2"/>
        <v>99.997214207057141</v>
      </c>
      <c r="R132" s="40">
        <f t="shared" si="3"/>
        <v>20.142305069688017</v>
      </c>
    </row>
    <row r="133" spans="5:18">
      <c r="F133" s="37" t="s">
        <v>143</v>
      </c>
      <c r="G133" s="38" t="s">
        <v>144</v>
      </c>
      <c r="H133" s="39">
        <v>0</v>
      </c>
      <c r="I133" s="39">
        <v>0</v>
      </c>
      <c r="J133" s="39">
        <v>146727</v>
      </c>
      <c r="K133" s="39">
        <v>35637.699999999997</v>
      </c>
      <c r="L133" s="39">
        <v>146727</v>
      </c>
      <c r="M133" s="39">
        <v>0</v>
      </c>
      <c r="N133" s="39">
        <v>35637.063999999998</v>
      </c>
      <c r="O133" s="39">
        <f t="shared" si="4"/>
        <v>0</v>
      </c>
      <c r="P133" s="39">
        <v>35637.063999999998</v>
      </c>
      <c r="Q133" s="40">
        <f t="shared" si="2"/>
        <v>99.998215373045966</v>
      </c>
      <c r="R133" s="40">
        <f t="shared" si="3"/>
        <v>24.288006978947298</v>
      </c>
    </row>
    <row r="134" spans="5:18">
      <c r="F134" s="37" t="s">
        <v>131</v>
      </c>
      <c r="G134" s="38" t="s">
        <v>145</v>
      </c>
      <c r="H134" s="39">
        <v>0</v>
      </c>
      <c r="I134" s="39">
        <v>0</v>
      </c>
      <c r="J134" s="39">
        <v>21442.1</v>
      </c>
      <c r="K134" s="39">
        <v>1729.1</v>
      </c>
      <c r="L134" s="39">
        <v>21442.1</v>
      </c>
      <c r="M134" s="39">
        <v>0</v>
      </c>
      <c r="N134" s="39">
        <v>1729.0319999999999</v>
      </c>
      <c r="O134" s="39">
        <f t="shared" si="4"/>
        <v>0</v>
      </c>
      <c r="P134" s="39">
        <v>1729.0319999999999</v>
      </c>
      <c r="Q134" s="40">
        <f t="shared" si="2"/>
        <v>99.996067318258056</v>
      </c>
      <c r="R134" s="40">
        <f t="shared" si="3"/>
        <v>8.0637251015525528</v>
      </c>
    </row>
    <row r="135" spans="5:18">
      <c r="F135" s="37" t="s">
        <v>146</v>
      </c>
      <c r="G135" s="38" t="s">
        <v>147</v>
      </c>
      <c r="H135" s="39">
        <v>0</v>
      </c>
      <c r="I135" s="39">
        <v>0</v>
      </c>
      <c r="J135" s="39">
        <v>19713</v>
      </c>
      <c r="K135" s="39">
        <v>7091.5</v>
      </c>
      <c r="L135" s="39">
        <v>19713</v>
      </c>
      <c r="M135" s="39">
        <v>0</v>
      </c>
      <c r="N135" s="39">
        <v>7091.4960000000001</v>
      </c>
      <c r="O135" s="39">
        <f t="shared" si="4"/>
        <v>0</v>
      </c>
      <c r="P135" s="39">
        <v>7091.4960000000001</v>
      </c>
      <c r="Q135" s="40">
        <f t="shared" si="2"/>
        <v>99.999943594444048</v>
      </c>
      <c r="R135" s="40">
        <f t="shared" si="3"/>
        <v>35.973702632780395</v>
      </c>
    </row>
    <row r="136" spans="5:18">
      <c r="F136" s="37" t="s">
        <v>148</v>
      </c>
      <c r="G136" s="38" t="s">
        <v>36</v>
      </c>
      <c r="H136" s="39">
        <v>0</v>
      </c>
      <c r="I136" s="39">
        <v>0</v>
      </c>
      <c r="J136" s="39">
        <v>9107.9</v>
      </c>
      <c r="K136" s="39">
        <v>2126.5</v>
      </c>
      <c r="L136" s="39">
        <v>9107.9</v>
      </c>
      <c r="M136" s="39">
        <v>0</v>
      </c>
      <c r="N136" s="39">
        <v>2126.433</v>
      </c>
      <c r="O136" s="39">
        <f t="shared" si="4"/>
        <v>0</v>
      </c>
      <c r="P136" s="39">
        <v>2126.433</v>
      </c>
      <c r="Q136" s="40">
        <f t="shared" si="2"/>
        <v>99.996849282859159</v>
      </c>
      <c r="R136" s="40">
        <f t="shared" si="3"/>
        <v>23.347127219227264</v>
      </c>
    </row>
    <row r="137" spans="5:18" ht="31.5">
      <c r="F137" s="37" t="s">
        <v>149</v>
      </c>
      <c r="G137" s="38" t="s">
        <v>150</v>
      </c>
      <c r="H137" s="39">
        <v>0</v>
      </c>
      <c r="I137" s="39">
        <v>0</v>
      </c>
      <c r="J137" s="39">
        <v>5307</v>
      </c>
      <c r="K137" s="39">
        <v>1081</v>
      </c>
      <c r="L137" s="39">
        <v>5307</v>
      </c>
      <c r="M137" s="39">
        <v>0</v>
      </c>
      <c r="N137" s="39">
        <v>1080.7950000000001</v>
      </c>
      <c r="O137" s="39">
        <f t="shared" si="4"/>
        <v>0</v>
      </c>
      <c r="P137" s="39">
        <v>1080.7950000000001</v>
      </c>
      <c r="Q137" s="40">
        <f t="shared" si="2"/>
        <v>99.981036077705838</v>
      </c>
      <c r="R137" s="40">
        <f t="shared" si="3"/>
        <v>20.36546071226682</v>
      </c>
    </row>
    <row r="138" spans="5:18">
      <c r="F138" s="37" t="s">
        <v>151</v>
      </c>
      <c r="G138" s="38" t="s">
        <v>152</v>
      </c>
      <c r="H138" s="39">
        <v>0</v>
      </c>
      <c r="I138" s="39">
        <v>0</v>
      </c>
      <c r="J138" s="39">
        <v>141</v>
      </c>
      <c r="K138" s="39">
        <v>0</v>
      </c>
      <c r="L138" s="39">
        <v>141</v>
      </c>
      <c r="M138" s="39">
        <v>0</v>
      </c>
      <c r="N138" s="39">
        <v>0</v>
      </c>
      <c r="O138" s="39">
        <f t="shared" si="4"/>
        <v>0</v>
      </c>
      <c r="P138" s="39">
        <v>0</v>
      </c>
      <c r="Q138" s="40">
        <f t="shared" ref="Q138:Q201" si="5">IF(K138=0,0,P138/K138*100)</f>
        <v>0</v>
      </c>
      <c r="R138" s="40">
        <f t="shared" ref="R138:R201" si="6">IF(J138=0,0,P138/J138*100)</f>
        <v>0</v>
      </c>
    </row>
    <row r="139" spans="5:18" ht="21">
      <c r="F139" s="37" t="s">
        <v>153</v>
      </c>
      <c r="G139" s="38" t="s">
        <v>154</v>
      </c>
      <c r="H139" s="39">
        <v>0</v>
      </c>
      <c r="I139" s="39">
        <v>0</v>
      </c>
      <c r="J139" s="39">
        <v>5045</v>
      </c>
      <c r="K139" s="39">
        <v>1055.2</v>
      </c>
      <c r="L139" s="39">
        <v>5045</v>
      </c>
      <c r="M139" s="39">
        <v>0</v>
      </c>
      <c r="N139" s="39">
        <v>1054.7080000000001</v>
      </c>
      <c r="O139" s="39">
        <f t="shared" si="4"/>
        <v>0</v>
      </c>
      <c r="P139" s="39">
        <v>1054.7080000000001</v>
      </c>
      <c r="Q139" s="40">
        <f t="shared" si="5"/>
        <v>99.953373768006074</v>
      </c>
      <c r="R139" s="40">
        <f t="shared" si="6"/>
        <v>20.906005946481667</v>
      </c>
    </row>
    <row r="140" spans="5:18">
      <c r="F140" s="37" t="s">
        <v>137</v>
      </c>
      <c r="G140" s="38" t="s">
        <v>138</v>
      </c>
      <c r="H140" s="39">
        <v>0</v>
      </c>
      <c r="I140" s="39">
        <v>0</v>
      </c>
      <c r="J140" s="39">
        <v>15067.4</v>
      </c>
      <c r="K140" s="39">
        <v>3783.4</v>
      </c>
      <c r="L140" s="39">
        <v>15067.4</v>
      </c>
      <c r="M140" s="39">
        <v>0</v>
      </c>
      <c r="N140" s="39">
        <v>3783.3144600000001</v>
      </c>
      <c r="O140" s="39">
        <f t="shared" si="4"/>
        <v>0</v>
      </c>
      <c r="P140" s="39">
        <v>3783.3144600000001</v>
      </c>
      <c r="Q140" s="40">
        <f t="shared" si="5"/>
        <v>99.99773907067717</v>
      </c>
      <c r="R140" s="40">
        <f t="shared" si="6"/>
        <v>25.109272070828414</v>
      </c>
    </row>
    <row r="141" spans="5:18" ht="21">
      <c r="F141" s="37" t="s">
        <v>139</v>
      </c>
      <c r="G141" s="38" t="s">
        <v>140</v>
      </c>
      <c r="H141" s="39">
        <v>0</v>
      </c>
      <c r="I141" s="39">
        <v>0</v>
      </c>
      <c r="J141" s="39">
        <v>1745.5</v>
      </c>
      <c r="K141" s="39">
        <v>476.9</v>
      </c>
      <c r="L141" s="39">
        <v>1745.5</v>
      </c>
      <c r="M141" s="39">
        <v>0</v>
      </c>
      <c r="N141" s="39">
        <v>476.86399999999998</v>
      </c>
      <c r="O141" s="39">
        <f t="shared" si="4"/>
        <v>0</v>
      </c>
      <c r="P141" s="39">
        <v>476.86399999999998</v>
      </c>
      <c r="Q141" s="40">
        <f t="shared" si="5"/>
        <v>99.992451247641014</v>
      </c>
      <c r="R141" s="40">
        <f t="shared" si="6"/>
        <v>27.319621884846747</v>
      </c>
    </row>
    <row r="142" spans="5:18" ht="21">
      <c r="F142" s="37" t="s">
        <v>155</v>
      </c>
      <c r="G142" s="38" t="s">
        <v>156</v>
      </c>
      <c r="H142" s="39">
        <v>0</v>
      </c>
      <c r="I142" s="39">
        <v>0</v>
      </c>
      <c r="J142" s="39">
        <v>884.8</v>
      </c>
      <c r="K142" s="39">
        <v>0</v>
      </c>
      <c r="L142" s="39">
        <v>884.8</v>
      </c>
      <c r="M142" s="39">
        <v>0</v>
      </c>
      <c r="N142" s="39">
        <v>0</v>
      </c>
      <c r="O142" s="39">
        <f t="shared" si="4"/>
        <v>0</v>
      </c>
      <c r="P142" s="39">
        <v>0</v>
      </c>
      <c r="Q142" s="40">
        <f t="shared" si="5"/>
        <v>0</v>
      </c>
      <c r="R142" s="40">
        <f t="shared" si="6"/>
        <v>0</v>
      </c>
    </row>
    <row r="143" spans="5:18" ht="21">
      <c r="F143" s="37" t="s">
        <v>157</v>
      </c>
      <c r="G143" s="38" t="s">
        <v>158</v>
      </c>
      <c r="H143" s="39">
        <v>0</v>
      </c>
      <c r="I143" s="39">
        <v>0</v>
      </c>
      <c r="J143" s="39">
        <v>4654</v>
      </c>
      <c r="K143" s="39">
        <v>0</v>
      </c>
      <c r="L143" s="39">
        <v>4654</v>
      </c>
      <c r="M143" s="39">
        <v>0</v>
      </c>
      <c r="N143" s="39">
        <v>0</v>
      </c>
      <c r="O143" s="39">
        <f t="shared" si="4"/>
        <v>0</v>
      </c>
      <c r="P143" s="39">
        <v>0</v>
      </c>
      <c r="Q143" s="40">
        <f t="shared" si="5"/>
        <v>0</v>
      </c>
      <c r="R143" s="40">
        <f t="shared" si="6"/>
        <v>0</v>
      </c>
    </row>
    <row r="144" spans="5:18">
      <c r="F144" s="37" t="s">
        <v>159</v>
      </c>
      <c r="G144" s="38" t="s">
        <v>160</v>
      </c>
      <c r="H144" s="39">
        <v>0</v>
      </c>
      <c r="I144" s="39">
        <v>0</v>
      </c>
      <c r="J144" s="39">
        <v>12088.7</v>
      </c>
      <c r="K144" s="39">
        <v>172.4</v>
      </c>
      <c r="L144" s="39">
        <v>12088.7</v>
      </c>
      <c r="M144" s="39">
        <v>0</v>
      </c>
      <c r="N144" s="39">
        <v>172.34</v>
      </c>
      <c r="O144" s="39">
        <f t="shared" si="4"/>
        <v>0</v>
      </c>
      <c r="P144" s="39">
        <v>172.34</v>
      </c>
      <c r="Q144" s="40">
        <f t="shared" si="5"/>
        <v>99.965197215777252</v>
      </c>
      <c r="R144" s="40">
        <f t="shared" si="6"/>
        <v>1.4256288930985135</v>
      </c>
    </row>
    <row r="145" spans="4:18">
      <c r="F145" s="37" t="s">
        <v>171</v>
      </c>
      <c r="G145" s="38" t="s">
        <v>172</v>
      </c>
      <c r="H145" s="39">
        <v>0</v>
      </c>
      <c r="I145" s="39">
        <v>0</v>
      </c>
      <c r="J145" s="39">
        <v>11452</v>
      </c>
      <c r="K145" s="39">
        <v>5624.6</v>
      </c>
      <c r="L145" s="39">
        <v>11452</v>
      </c>
      <c r="M145" s="39">
        <v>0</v>
      </c>
      <c r="N145" s="39">
        <v>5624.5184399999998</v>
      </c>
      <c r="O145" s="39">
        <f t="shared" si="4"/>
        <v>0</v>
      </c>
      <c r="P145" s="39">
        <v>5624.5184399999998</v>
      </c>
      <c r="Q145" s="40">
        <f t="shared" si="5"/>
        <v>99.998549941329145</v>
      </c>
      <c r="R145" s="40">
        <f t="shared" si="6"/>
        <v>49.11385295144953</v>
      </c>
    </row>
    <row r="146" spans="4:18">
      <c r="F146" s="37" t="s">
        <v>161</v>
      </c>
      <c r="G146" s="38" t="s">
        <v>162</v>
      </c>
      <c r="H146" s="39">
        <v>0</v>
      </c>
      <c r="I146" s="39">
        <v>0</v>
      </c>
      <c r="J146" s="39">
        <v>8237</v>
      </c>
      <c r="K146" s="39">
        <v>1811.9</v>
      </c>
      <c r="L146" s="39">
        <v>8237</v>
      </c>
      <c r="M146" s="39">
        <v>0</v>
      </c>
      <c r="N146" s="39">
        <v>5726.7931200000003</v>
      </c>
      <c r="O146" s="39">
        <f t="shared" si="4"/>
        <v>3914.9714000000004</v>
      </c>
      <c r="P146" s="39">
        <v>1811.8217199999999</v>
      </c>
      <c r="Q146" s="40">
        <f t="shared" si="5"/>
        <v>99.995679673271141</v>
      </c>
      <c r="R146" s="40">
        <f t="shared" si="6"/>
        <v>21.996135971834406</v>
      </c>
    </row>
    <row r="147" spans="4:18">
      <c r="F147" s="37" t="s">
        <v>163</v>
      </c>
      <c r="G147" s="38" t="s">
        <v>164</v>
      </c>
      <c r="H147" s="39">
        <v>0</v>
      </c>
      <c r="I147" s="39">
        <v>0</v>
      </c>
      <c r="J147" s="39">
        <v>83198.7</v>
      </c>
      <c r="K147" s="39">
        <v>9004.7000000000007</v>
      </c>
      <c r="L147" s="39">
        <v>83198.7</v>
      </c>
      <c r="M147" s="39">
        <v>0</v>
      </c>
      <c r="N147" s="39">
        <v>62364.618000000002</v>
      </c>
      <c r="O147" s="39">
        <f t="shared" si="4"/>
        <v>53359.991000000002</v>
      </c>
      <c r="P147" s="39">
        <v>9004.6270000000004</v>
      </c>
      <c r="Q147" s="40">
        <f t="shared" si="5"/>
        <v>99.999189312248049</v>
      </c>
      <c r="R147" s="40">
        <f t="shared" si="6"/>
        <v>10.823038100354934</v>
      </c>
    </row>
    <row r="148" spans="4:18" ht="21">
      <c r="F148" s="37" t="s">
        <v>165</v>
      </c>
      <c r="G148" s="38" t="s">
        <v>166</v>
      </c>
      <c r="H148" s="39">
        <v>0</v>
      </c>
      <c r="I148" s="39">
        <v>0</v>
      </c>
      <c r="J148" s="39">
        <v>1268</v>
      </c>
      <c r="K148" s="39">
        <v>0</v>
      </c>
      <c r="L148" s="39">
        <v>1268</v>
      </c>
      <c r="M148" s="39">
        <v>0</v>
      </c>
      <c r="N148" s="39">
        <v>0</v>
      </c>
      <c r="O148" s="39">
        <f t="shared" si="4"/>
        <v>0</v>
      </c>
      <c r="P148" s="39">
        <v>0</v>
      </c>
      <c r="Q148" s="40">
        <f t="shared" si="5"/>
        <v>0</v>
      </c>
      <c r="R148" s="40">
        <f t="shared" si="6"/>
        <v>0</v>
      </c>
    </row>
    <row r="149" spans="4:18">
      <c r="F149" s="37" t="s">
        <v>167</v>
      </c>
      <c r="G149" s="38" t="s">
        <v>168</v>
      </c>
      <c r="H149" s="39">
        <v>0</v>
      </c>
      <c r="I149" s="39">
        <v>0</v>
      </c>
      <c r="J149" s="39">
        <v>281.89999999999998</v>
      </c>
      <c r="K149" s="39">
        <v>238</v>
      </c>
      <c r="L149" s="39">
        <v>281.89999999999998</v>
      </c>
      <c r="M149" s="39">
        <v>0</v>
      </c>
      <c r="N149" s="39">
        <v>237.941</v>
      </c>
      <c r="O149" s="39">
        <f t="shared" si="4"/>
        <v>0</v>
      </c>
      <c r="P149" s="39">
        <v>237.941</v>
      </c>
      <c r="Q149" s="40">
        <f t="shared" si="5"/>
        <v>99.97521008403362</v>
      </c>
      <c r="R149" s="40">
        <f t="shared" si="6"/>
        <v>84.406172401560838</v>
      </c>
    </row>
    <row r="150" spans="4:18">
      <c r="F150" s="37" t="s">
        <v>173</v>
      </c>
      <c r="G150" s="38" t="s">
        <v>174</v>
      </c>
      <c r="H150" s="39">
        <v>0</v>
      </c>
      <c r="I150" s="39">
        <v>0</v>
      </c>
      <c r="J150" s="39">
        <v>327</v>
      </c>
      <c r="K150" s="39">
        <v>0</v>
      </c>
      <c r="L150" s="39">
        <v>327</v>
      </c>
      <c r="M150" s="39">
        <v>0</v>
      </c>
      <c r="N150" s="39">
        <v>0</v>
      </c>
      <c r="O150" s="39">
        <f t="shared" si="4"/>
        <v>0</v>
      </c>
      <c r="P150" s="39">
        <v>0</v>
      </c>
      <c r="Q150" s="40">
        <f t="shared" si="5"/>
        <v>0</v>
      </c>
      <c r="R150" s="40">
        <f t="shared" si="6"/>
        <v>0</v>
      </c>
    </row>
    <row r="151" spans="4:18" ht="21">
      <c r="D151" s="37" t="s">
        <v>175</v>
      </c>
      <c r="G151" s="38" t="s">
        <v>176</v>
      </c>
      <c r="H151" s="39">
        <v>431</v>
      </c>
      <c r="I151" s="39">
        <v>4509.6000000000004</v>
      </c>
      <c r="J151" s="39">
        <v>4509.6000000000004</v>
      </c>
      <c r="K151" s="39">
        <v>0</v>
      </c>
      <c r="L151" s="39">
        <v>4509.6000000000004</v>
      </c>
      <c r="M151" s="39">
        <v>0</v>
      </c>
      <c r="N151" s="39">
        <v>334.99</v>
      </c>
      <c r="O151" s="39">
        <f t="shared" si="4"/>
        <v>334.99</v>
      </c>
      <c r="P151" s="39">
        <v>0</v>
      </c>
      <c r="Q151" s="40">
        <f t="shared" si="5"/>
        <v>0</v>
      </c>
      <c r="R151" s="40">
        <f t="shared" si="6"/>
        <v>0</v>
      </c>
    </row>
    <row r="152" spans="4:18">
      <c r="E152" s="37" t="s">
        <v>141</v>
      </c>
      <c r="G152" s="38" t="s">
        <v>142</v>
      </c>
      <c r="H152" s="39">
        <v>0</v>
      </c>
      <c r="I152" s="39">
        <v>0</v>
      </c>
      <c r="J152" s="39">
        <v>4509.6000000000004</v>
      </c>
      <c r="K152" s="39">
        <v>0</v>
      </c>
      <c r="L152" s="39">
        <v>4509.6000000000004</v>
      </c>
      <c r="M152" s="39">
        <v>0</v>
      </c>
      <c r="N152" s="39">
        <v>334.99</v>
      </c>
      <c r="O152" s="39">
        <f t="shared" si="4"/>
        <v>334.99</v>
      </c>
      <c r="P152" s="39">
        <v>0</v>
      </c>
      <c r="Q152" s="40">
        <f t="shared" si="5"/>
        <v>0</v>
      </c>
      <c r="R152" s="40">
        <f t="shared" si="6"/>
        <v>0</v>
      </c>
    </row>
    <row r="153" spans="4:18" ht="31.5">
      <c r="F153" s="37" t="s">
        <v>177</v>
      </c>
      <c r="G153" s="38" t="s">
        <v>178</v>
      </c>
      <c r="H153" s="39">
        <v>0</v>
      </c>
      <c r="I153" s="39">
        <v>0</v>
      </c>
      <c r="J153" s="39">
        <v>3699.3</v>
      </c>
      <c r="K153" s="39">
        <v>0</v>
      </c>
      <c r="L153" s="39">
        <v>3699.3</v>
      </c>
      <c r="M153" s="39">
        <v>0</v>
      </c>
      <c r="N153" s="39">
        <v>334.99</v>
      </c>
      <c r="O153" s="39">
        <f t="shared" si="4"/>
        <v>334.99</v>
      </c>
      <c r="P153" s="39">
        <v>0</v>
      </c>
      <c r="Q153" s="40">
        <f t="shared" si="5"/>
        <v>0</v>
      </c>
      <c r="R153" s="40">
        <f t="shared" si="6"/>
        <v>0</v>
      </c>
    </row>
    <row r="154" spans="4:18">
      <c r="F154" s="37" t="s">
        <v>173</v>
      </c>
      <c r="G154" s="38" t="s">
        <v>174</v>
      </c>
      <c r="H154" s="39">
        <v>0</v>
      </c>
      <c r="I154" s="39">
        <v>0</v>
      </c>
      <c r="J154" s="39">
        <v>810.3</v>
      </c>
      <c r="K154" s="39">
        <v>0</v>
      </c>
      <c r="L154" s="39">
        <v>810.3</v>
      </c>
      <c r="M154" s="39">
        <v>0</v>
      </c>
      <c r="N154" s="39">
        <v>0</v>
      </c>
      <c r="O154" s="39">
        <f t="shared" si="4"/>
        <v>0</v>
      </c>
      <c r="P154" s="39">
        <v>0</v>
      </c>
      <c r="Q154" s="40">
        <f t="shared" si="5"/>
        <v>0</v>
      </c>
      <c r="R154" s="40">
        <f t="shared" si="6"/>
        <v>0</v>
      </c>
    </row>
    <row r="155" spans="4:18" ht="63">
      <c r="D155" s="37" t="s">
        <v>179</v>
      </c>
      <c r="G155" s="38" t="s">
        <v>180</v>
      </c>
      <c r="H155" s="39">
        <v>0</v>
      </c>
      <c r="I155" s="39">
        <v>0</v>
      </c>
      <c r="J155" s="39">
        <v>13656.9</v>
      </c>
      <c r="K155" s="39">
        <v>13656.9</v>
      </c>
      <c r="L155" s="39">
        <v>13656.9</v>
      </c>
      <c r="M155" s="39">
        <v>0</v>
      </c>
      <c r="N155" s="39">
        <v>13656.83</v>
      </c>
      <c r="O155" s="39">
        <f t="shared" si="4"/>
        <v>0</v>
      </c>
      <c r="P155" s="39">
        <v>13656.83</v>
      </c>
      <c r="Q155" s="40">
        <f t="shared" si="5"/>
        <v>99.999487438584154</v>
      </c>
      <c r="R155" s="40">
        <f t="shared" si="6"/>
        <v>99.999487438584154</v>
      </c>
    </row>
    <row r="156" spans="4:18" ht="21">
      <c r="F156" s="37" t="s">
        <v>157</v>
      </c>
      <c r="G156" s="38" t="s">
        <v>158</v>
      </c>
      <c r="H156" s="39">
        <v>0</v>
      </c>
      <c r="I156" s="39">
        <v>0</v>
      </c>
      <c r="J156" s="39">
        <v>2514.1999999999998</v>
      </c>
      <c r="K156" s="39">
        <v>2514.1999999999998</v>
      </c>
      <c r="L156" s="39">
        <v>2514.1999999999998</v>
      </c>
      <c r="M156" s="39">
        <v>0</v>
      </c>
      <c r="N156" s="39">
        <v>2514.1999999999998</v>
      </c>
      <c r="O156" s="39">
        <f t="shared" si="4"/>
        <v>0</v>
      </c>
      <c r="P156" s="39">
        <v>2514.1999999999998</v>
      </c>
      <c r="Q156" s="40">
        <f t="shared" si="5"/>
        <v>100</v>
      </c>
      <c r="R156" s="40">
        <f t="shared" si="6"/>
        <v>100</v>
      </c>
    </row>
    <row r="157" spans="4:18">
      <c r="F157" s="37" t="s">
        <v>159</v>
      </c>
      <c r="G157" s="38" t="s">
        <v>160</v>
      </c>
      <c r="H157" s="39">
        <v>0</v>
      </c>
      <c r="I157" s="39">
        <v>0</v>
      </c>
      <c r="J157" s="39">
        <v>411.1</v>
      </c>
      <c r="K157" s="39">
        <v>411.1</v>
      </c>
      <c r="L157" s="39">
        <v>411.1</v>
      </c>
      <c r="M157" s="39">
        <v>0</v>
      </c>
      <c r="N157" s="39">
        <v>411.05</v>
      </c>
      <c r="O157" s="39">
        <f t="shared" si="4"/>
        <v>0</v>
      </c>
      <c r="P157" s="39">
        <v>411.05</v>
      </c>
      <c r="Q157" s="40">
        <f t="shared" si="5"/>
        <v>99.987837509121874</v>
      </c>
      <c r="R157" s="40">
        <f t="shared" si="6"/>
        <v>99.987837509121874</v>
      </c>
    </row>
    <row r="158" spans="4:18">
      <c r="F158" s="37" t="s">
        <v>163</v>
      </c>
      <c r="G158" s="38" t="s">
        <v>164</v>
      </c>
      <c r="H158" s="39">
        <v>0</v>
      </c>
      <c r="I158" s="39">
        <v>0</v>
      </c>
      <c r="J158" s="39">
        <v>10528.4</v>
      </c>
      <c r="K158" s="39">
        <v>10528.4</v>
      </c>
      <c r="L158" s="39">
        <v>10528.4</v>
      </c>
      <c r="M158" s="39">
        <v>0</v>
      </c>
      <c r="N158" s="39">
        <v>10528.388000000001</v>
      </c>
      <c r="O158" s="39">
        <f t="shared" si="4"/>
        <v>0</v>
      </c>
      <c r="P158" s="39">
        <v>10528.388000000001</v>
      </c>
      <c r="Q158" s="40">
        <f t="shared" si="5"/>
        <v>99.999886022567537</v>
      </c>
      <c r="R158" s="40">
        <f t="shared" si="6"/>
        <v>99.999886022567537</v>
      </c>
    </row>
    <row r="159" spans="4:18" ht="31.5">
      <c r="F159" s="37" t="s">
        <v>177</v>
      </c>
      <c r="G159" s="38" t="s">
        <v>178</v>
      </c>
      <c r="H159" s="39">
        <v>0</v>
      </c>
      <c r="I159" s="39">
        <v>0</v>
      </c>
      <c r="J159" s="39">
        <v>203.2</v>
      </c>
      <c r="K159" s="39">
        <v>203.2</v>
      </c>
      <c r="L159" s="39">
        <v>203.2</v>
      </c>
      <c r="M159" s="39">
        <v>0</v>
      </c>
      <c r="N159" s="39">
        <v>203.19200000000001</v>
      </c>
      <c r="O159" s="39">
        <f t="shared" si="4"/>
        <v>0</v>
      </c>
      <c r="P159" s="39">
        <v>203.19200000000001</v>
      </c>
      <c r="Q159" s="40">
        <f t="shared" si="5"/>
        <v>99.996062992125985</v>
      </c>
      <c r="R159" s="40">
        <f t="shared" si="6"/>
        <v>99.996062992125985</v>
      </c>
    </row>
    <row r="160" spans="4:18" ht="31.5">
      <c r="D160" s="37" t="s">
        <v>181</v>
      </c>
      <c r="G160" s="38" t="s">
        <v>182</v>
      </c>
      <c r="H160" s="39">
        <v>0</v>
      </c>
      <c r="I160" s="39">
        <v>0</v>
      </c>
      <c r="J160" s="39">
        <v>382000</v>
      </c>
      <c r="K160" s="39">
        <v>382000</v>
      </c>
      <c r="L160" s="39">
        <v>382000</v>
      </c>
      <c r="M160" s="39">
        <v>0</v>
      </c>
      <c r="N160" s="39">
        <v>382000</v>
      </c>
      <c r="O160" s="39">
        <f t="shared" si="4"/>
        <v>0</v>
      </c>
      <c r="P160" s="39">
        <v>382000</v>
      </c>
      <c r="Q160" s="40">
        <f t="shared" si="5"/>
        <v>100</v>
      </c>
      <c r="R160" s="40">
        <f t="shared" si="6"/>
        <v>100</v>
      </c>
    </row>
    <row r="161" spans="3:18">
      <c r="F161" s="37" t="s">
        <v>163</v>
      </c>
      <c r="G161" s="38" t="s">
        <v>164</v>
      </c>
      <c r="H161" s="39">
        <v>0</v>
      </c>
      <c r="I161" s="39">
        <v>0</v>
      </c>
      <c r="J161" s="39">
        <v>382000</v>
      </c>
      <c r="K161" s="39">
        <v>382000</v>
      </c>
      <c r="L161" s="39">
        <v>382000</v>
      </c>
      <c r="M161" s="39">
        <v>0</v>
      </c>
      <c r="N161" s="39">
        <v>382000</v>
      </c>
      <c r="O161" s="39">
        <f t="shared" si="4"/>
        <v>0</v>
      </c>
      <c r="P161" s="39">
        <v>382000</v>
      </c>
      <c r="Q161" s="40">
        <f t="shared" si="5"/>
        <v>100</v>
      </c>
      <c r="R161" s="40">
        <f t="shared" si="6"/>
        <v>100</v>
      </c>
    </row>
    <row r="162" spans="3:18" ht="21">
      <c r="D162" s="37" t="s">
        <v>146</v>
      </c>
      <c r="G162" s="38" t="s">
        <v>183</v>
      </c>
      <c r="H162" s="39">
        <v>3447</v>
      </c>
      <c r="I162" s="39">
        <v>15605.9</v>
      </c>
      <c r="J162" s="39">
        <v>15605.9</v>
      </c>
      <c r="K162" s="39">
        <v>626</v>
      </c>
      <c r="L162" s="39">
        <v>12784.9</v>
      </c>
      <c r="M162" s="39">
        <v>0</v>
      </c>
      <c r="N162" s="39">
        <v>626</v>
      </c>
      <c r="O162" s="39">
        <f t="shared" ref="O162:O225" si="7">N162-P162</f>
        <v>0</v>
      </c>
      <c r="P162" s="39">
        <v>626</v>
      </c>
      <c r="Q162" s="40">
        <f t="shared" si="5"/>
        <v>100</v>
      </c>
      <c r="R162" s="40">
        <f t="shared" si="6"/>
        <v>4.0113034172973041</v>
      </c>
    </row>
    <row r="163" spans="3:18" ht="21">
      <c r="E163" s="37" t="s">
        <v>135</v>
      </c>
      <c r="G163" s="38" t="s">
        <v>136</v>
      </c>
      <c r="H163" s="39">
        <v>0</v>
      </c>
      <c r="I163" s="39">
        <v>0</v>
      </c>
      <c r="J163" s="39">
        <v>3447</v>
      </c>
      <c r="K163" s="39">
        <v>626</v>
      </c>
      <c r="L163" s="39">
        <v>626</v>
      </c>
      <c r="M163" s="39">
        <v>0</v>
      </c>
      <c r="N163" s="39">
        <v>626</v>
      </c>
      <c r="O163" s="39">
        <f t="shared" si="7"/>
        <v>0</v>
      </c>
      <c r="P163" s="39">
        <v>626</v>
      </c>
      <c r="Q163" s="40">
        <f t="shared" si="5"/>
        <v>100</v>
      </c>
      <c r="R163" s="40">
        <f t="shared" si="6"/>
        <v>18.160719466202497</v>
      </c>
    </row>
    <row r="164" spans="3:18" ht="21">
      <c r="F164" s="37" t="s">
        <v>184</v>
      </c>
      <c r="G164" s="38" t="s">
        <v>185</v>
      </c>
      <c r="H164" s="39">
        <v>0</v>
      </c>
      <c r="I164" s="39">
        <v>0</v>
      </c>
      <c r="J164" s="39">
        <v>3447</v>
      </c>
      <c r="K164" s="39">
        <v>626</v>
      </c>
      <c r="L164" s="39">
        <v>626</v>
      </c>
      <c r="M164" s="39">
        <v>0</v>
      </c>
      <c r="N164" s="39">
        <v>626</v>
      </c>
      <c r="O164" s="39">
        <f t="shared" si="7"/>
        <v>0</v>
      </c>
      <c r="P164" s="39">
        <v>626</v>
      </c>
      <c r="Q164" s="40">
        <f t="shared" si="5"/>
        <v>100</v>
      </c>
      <c r="R164" s="40">
        <f t="shared" si="6"/>
        <v>18.160719466202497</v>
      </c>
    </row>
    <row r="165" spans="3:18">
      <c r="E165" s="37" t="s">
        <v>141</v>
      </c>
      <c r="G165" s="38" t="s">
        <v>142</v>
      </c>
      <c r="H165" s="39">
        <v>0</v>
      </c>
      <c r="I165" s="39">
        <v>0</v>
      </c>
      <c r="J165" s="39">
        <v>12158.9</v>
      </c>
      <c r="K165" s="39">
        <v>0</v>
      </c>
      <c r="L165" s="39">
        <v>12158.9</v>
      </c>
      <c r="M165" s="39">
        <v>0</v>
      </c>
      <c r="N165" s="39">
        <v>0</v>
      </c>
      <c r="O165" s="39">
        <f t="shared" si="7"/>
        <v>0</v>
      </c>
      <c r="P165" s="39">
        <v>0</v>
      </c>
      <c r="Q165" s="40">
        <f t="shared" si="5"/>
        <v>0</v>
      </c>
      <c r="R165" s="40">
        <f t="shared" si="6"/>
        <v>0</v>
      </c>
    </row>
    <row r="166" spans="3:18" ht="21">
      <c r="F166" s="37" t="s">
        <v>184</v>
      </c>
      <c r="G166" s="38" t="s">
        <v>185</v>
      </c>
      <c r="H166" s="39">
        <v>0</v>
      </c>
      <c r="I166" s="39">
        <v>0</v>
      </c>
      <c r="J166" s="39">
        <v>12158.9</v>
      </c>
      <c r="K166" s="39">
        <v>0</v>
      </c>
      <c r="L166" s="39">
        <v>12158.9</v>
      </c>
      <c r="M166" s="39">
        <v>0</v>
      </c>
      <c r="N166" s="39">
        <v>0</v>
      </c>
      <c r="O166" s="39">
        <f t="shared" si="7"/>
        <v>0</v>
      </c>
      <c r="P166" s="39">
        <v>0</v>
      </c>
      <c r="Q166" s="40">
        <f t="shared" si="5"/>
        <v>0</v>
      </c>
      <c r="R166" s="40">
        <f t="shared" si="6"/>
        <v>0</v>
      </c>
    </row>
    <row r="167" spans="3:18" ht="31.5">
      <c r="C167" s="37" t="s">
        <v>153</v>
      </c>
      <c r="G167" s="38" t="s">
        <v>186</v>
      </c>
      <c r="H167" s="39">
        <v>94152</v>
      </c>
      <c r="I167" s="39">
        <v>94152</v>
      </c>
      <c r="J167" s="39">
        <v>94152</v>
      </c>
      <c r="K167" s="39">
        <v>24081.9</v>
      </c>
      <c r="L167" s="39">
        <v>91331</v>
      </c>
      <c r="M167" s="39">
        <v>0</v>
      </c>
      <c r="N167" s="39">
        <v>25529.725200000001</v>
      </c>
      <c r="O167" s="39">
        <f t="shared" si="7"/>
        <v>1454.4500000000007</v>
      </c>
      <c r="P167" s="39">
        <v>24075.2752</v>
      </c>
      <c r="Q167" s="40">
        <f t="shared" si="5"/>
        <v>99.972490542689727</v>
      </c>
      <c r="R167" s="40">
        <f t="shared" si="6"/>
        <v>25.570646613985897</v>
      </c>
    </row>
    <row r="168" spans="3:18" ht="31.5">
      <c r="D168" s="37" t="s">
        <v>133</v>
      </c>
      <c r="G168" s="38" t="s">
        <v>187</v>
      </c>
      <c r="H168" s="39">
        <v>94152</v>
      </c>
      <c r="I168" s="39">
        <v>94152</v>
      </c>
      <c r="J168" s="39">
        <v>94152</v>
      </c>
      <c r="K168" s="39">
        <v>24081.9</v>
      </c>
      <c r="L168" s="39">
        <v>91331</v>
      </c>
      <c r="M168" s="39">
        <v>0</v>
      </c>
      <c r="N168" s="39">
        <v>25529.725200000001</v>
      </c>
      <c r="O168" s="39">
        <f t="shared" si="7"/>
        <v>1454.4500000000007</v>
      </c>
      <c r="P168" s="39">
        <v>24075.2752</v>
      </c>
      <c r="Q168" s="40">
        <f t="shared" si="5"/>
        <v>99.972490542689727</v>
      </c>
      <c r="R168" s="40">
        <f t="shared" si="6"/>
        <v>25.570646613985897</v>
      </c>
    </row>
    <row r="169" spans="3:18" ht="21">
      <c r="E169" s="37" t="s">
        <v>135</v>
      </c>
      <c r="G169" s="38" t="s">
        <v>136</v>
      </c>
      <c r="H169" s="39">
        <v>0</v>
      </c>
      <c r="I169" s="39">
        <v>0</v>
      </c>
      <c r="J169" s="39">
        <v>3447</v>
      </c>
      <c r="K169" s="39">
        <v>626</v>
      </c>
      <c r="L169" s="39">
        <v>626</v>
      </c>
      <c r="M169" s="39">
        <v>0</v>
      </c>
      <c r="N169" s="39">
        <v>626</v>
      </c>
      <c r="O169" s="39">
        <f t="shared" si="7"/>
        <v>0</v>
      </c>
      <c r="P169" s="39">
        <v>626</v>
      </c>
      <c r="Q169" s="40">
        <f t="shared" si="5"/>
        <v>100</v>
      </c>
      <c r="R169" s="40">
        <f t="shared" si="6"/>
        <v>18.160719466202497</v>
      </c>
    </row>
    <row r="170" spans="3:18">
      <c r="F170" s="37" t="s">
        <v>137</v>
      </c>
      <c r="G170" s="38" t="s">
        <v>138</v>
      </c>
      <c r="H170" s="39">
        <v>0</v>
      </c>
      <c r="I170" s="39">
        <v>0</v>
      </c>
      <c r="J170" s="39">
        <v>3112</v>
      </c>
      <c r="K170" s="39">
        <v>566</v>
      </c>
      <c r="L170" s="39">
        <v>566</v>
      </c>
      <c r="M170" s="39">
        <v>0</v>
      </c>
      <c r="N170" s="39">
        <v>566</v>
      </c>
      <c r="O170" s="39">
        <f t="shared" si="7"/>
        <v>0</v>
      </c>
      <c r="P170" s="39">
        <v>566</v>
      </c>
      <c r="Q170" s="40">
        <f t="shared" si="5"/>
        <v>100</v>
      </c>
      <c r="R170" s="40">
        <f t="shared" si="6"/>
        <v>18.187660668380463</v>
      </c>
    </row>
    <row r="171" spans="3:18" ht="21">
      <c r="F171" s="37" t="s">
        <v>139</v>
      </c>
      <c r="G171" s="38" t="s">
        <v>140</v>
      </c>
      <c r="H171" s="39">
        <v>0</v>
      </c>
      <c r="I171" s="39">
        <v>0</v>
      </c>
      <c r="J171" s="39">
        <v>335</v>
      </c>
      <c r="K171" s="39">
        <v>60</v>
      </c>
      <c r="L171" s="39">
        <v>60</v>
      </c>
      <c r="M171" s="39">
        <v>0</v>
      </c>
      <c r="N171" s="39">
        <v>60</v>
      </c>
      <c r="O171" s="39">
        <f t="shared" si="7"/>
        <v>0</v>
      </c>
      <c r="P171" s="39">
        <v>60</v>
      </c>
      <c r="Q171" s="40">
        <f t="shared" si="5"/>
        <v>100</v>
      </c>
      <c r="R171" s="40">
        <f t="shared" si="6"/>
        <v>17.910447761194028</v>
      </c>
    </row>
    <row r="172" spans="3:18">
      <c r="E172" s="37" t="s">
        <v>141</v>
      </c>
      <c r="G172" s="38" t="s">
        <v>142</v>
      </c>
      <c r="H172" s="39">
        <v>0</v>
      </c>
      <c r="I172" s="39">
        <v>0</v>
      </c>
      <c r="J172" s="39">
        <v>90705</v>
      </c>
      <c r="K172" s="39">
        <v>23455.9</v>
      </c>
      <c r="L172" s="39">
        <v>90705</v>
      </c>
      <c r="M172" s="39">
        <v>0</v>
      </c>
      <c r="N172" s="39">
        <v>24903.725200000001</v>
      </c>
      <c r="O172" s="39">
        <f t="shared" si="7"/>
        <v>1454.4500000000007</v>
      </c>
      <c r="P172" s="39">
        <v>23449.2752</v>
      </c>
      <c r="Q172" s="40">
        <f t="shared" si="5"/>
        <v>99.971756359807117</v>
      </c>
      <c r="R172" s="40">
        <f t="shared" si="6"/>
        <v>25.85224100104735</v>
      </c>
    </row>
    <row r="173" spans="3:18">
      <c r="F173" s="37" t="s">
        <v>143</v>
      </c>
      <c r="G173" s="38" t="s">
        <v>144</v>
      </c>
      <c r="H173" s="39">
        <v>0</v>
      </c>
      <c r="I173" s="39">
        <v>0</v>
      </c>
      <c r="J173" s="39">
        <v>44480.9</v>
      </c>
      <c r="K173" s="39">
        <v>11285.9</v>
      </c>
      <c r="L173" s="39">
        <v>44480.9</v>
      </c>
      <c r="M173" s="39">
        <v>0</v>
      </c>
      <c r="N173" s="39">
        <v>11285.82244</v>
      </c>
      <c r="O173" s="39">
        <f t="shared" si="7"/>
        <v>0</v>
      </c>
      <c r="P173" s="39">
        <v>11285.82244</v>
      </c>
      <c r="Q173" s="40">
        <f t="shared" si="5"/>
        <v>99.999312770802504</v>
      </c>
      <c r="R173" s="40">
        <f t="shared" si="6"/>
        <v>25.372288870054337</v>
      </c>
    </row>
    <row r="174" spans="3:18">
      <c r="F174" s="37" t="s">
        <v>131</v>
      </c>
      <c r="G174" s="38" t="s">
        <v>145</v>
      </c>
      <c r="H174" s="39">
        <v>0</v>
      </c>
      <c r="I174" s="39">
        <v>0</v>
      </c>
      <c r="J174" s="39">
        <v>7646.7</v>
      </c>
      <c r="K174" s="39">
        <v>1126.5</v>
      </c>
      <c r="L174" s="39">
        <v>7646.7</v>
      </c>
      <c r="M174" s="39">
        <v>0</v>
      </c>
      <c r="N174" s="39">
        <v>1126.4749999999999</v>
      </c>
      <c r="O174" s="39">
        <f t="shared" si="7"/>
        <v>0</v>
      </c>
      <c r="P174" s="39">
        <v>1126.4749999999999</v>
      </c>
      <c r="Q174" s="40">
        <f t="shared" si="5"/>
        <v>99.997780736795377</v>
      </c>
      <c r="R174" s="40">
        <f t="shared" si="6"/>
        <v>14.731518171237266</v>
      </c>
    </row>
    <row r="175" spans="3:18">
      <c r="F175" s="37" t="s">
        <v>146</v>
      </c>
      <c r="G175" s="38" t="s">
        <v>147</v>
      </c>
      <c r="H175" s="39">
        <v>0</v>
      </c>
      <c r="I175" s="39">
        <v>0</v>
      </c>
      <c r="J175" s="39">
        <v>7474.2</v>
      </c>
      <c r="K175" s="39">
        <v>855.2</v>
      </c>
      <c r="L175" s="39">
        <v>7474.2</v>
      </c>
      <c r="M175" s="39">
        <v>0</v>
      </c>
      <c r="N175" s="39">
        <v>855.13800000000003</v>
      </c>
      <c r="O175" s="39">
        <f t="shared" si="7"/>
        <v>0</v>
      </c>
      <c r="P175" s="39">
        <v>855.13800000000003</v>
      </c>
      <c r="Q175" s="40">
        <f t="shared" si="5"/>
        <v>99.992750233863433</v>
      </c>
      <c r="R175" s="40">
        <f t="shared" si="6"/>
        <v>11.441197720157342</v>
      </c>
    </row>
    <row r="176" spans="3:18">
      <c r="F176" s="37" t="s">
        <v>148</v>
      </c>
      <c r="G176" s="38" t="s">
        <v>36</v>
      </c>
      <c r="H176" s="39">
        <v>0</v>
      </c>
      <c r="I176" s="39">
        <v>0</v>
      </c>
      <c r="J176" s="39">
        <v>2437.3000000000002</v>
      </c>
      <c r="K176" s="39">
        <v>645.29999999999995</v>
      </c>
      <c r="L176" s="39">
        <v>2437.3000000000002</v>
      </c>
      <c r="M176" s="39">
        <v>0</v>
      </c>
      <c r="N176" s="39">
        <v>645.26599999999996</v>
      </c>
      <c r="O176" s="39">
        <f t="shared" si="7"/>
        <v>0</v>
      </c>
      <c r="P176" s="39">
        <v>645.26599999999996</v>
      </c>
      <c r="Q176" s="40">
        <f t="shared" si="5"/>
        <v>99.99473113280645</v>
      </c>
      <c r="R176" s="40">
        <f t="shared" si="6"/>
        <v>26.474623558856109</v>
      </c>
    </row>
    <row r="177" spans="2:18" ht="31.5">
      <c r="F177" s="37" t="s">
        <v>149</v>
      </c>
      <c r="G177" s="38" t="s">
        <v>150</v>
      </c>
      <c r="H177" s="39">
        <v>0</v>
      </c>
      <c r="I177" s="39">
        <v>0</v>
      </c>
      <c r="J177" s="39">
        <v>1436.4</v>
      </c>
      <c r="K177" s="39">
        <v>395.4</v>
      </c>
      <c r="L177" s="39">
        <v>1436.4</v>
      </c>
      <c r="M177" s="39">
        <v>0</v>
      </c>
      <c r="N177" s="39">
        <v>395.37299999999999</v>
      </c>
      <c r="O177" s="39">
        <f t="shared" si="7"/>
        <v>0</v>
      </c>
      <c r="P177" s="39">
        <v>395.37299999999999</v>
      </c>
      <c r="Q177" s="40">
        <f t="shared" si="5"/>
        <v>99.99317147192717</v>
      </c>
      <c r="R177" s="40">
        <f t="shared" si="6"/>
        <v>27.525271512113612</v>
      </c>
    </row>
    <row r="178" spans="2:18">
      <c r="F178" s="37" t="s">
        <v>151</v>
      </c>
      <c r="G178" s="38" t="s">
        <v>152</v>
      </c>
      <c r="H178" s="39">
        <v>0</v>
      </c>
      <c r="I178" s="39">
        <v>0</v>
      </c>
      <c r="J178" s="39">
        <v>39.9</v>
      </c>
      <c r="K178" s="39">
        <v>39.9</v>
      </c>
      <c r="L178" s="39">
        <v>39.9</v>
      </c>
      <c r="M178" s="39">
        <v>0</v>
      </c>
      <c r="N178" s="39">
        <v>33.908000000000001</v>
      </c>
      <c r="O178" s="39">
        <f t="shared" si="7"/>
        <v>0</v>
      </c>
      <c r="P178" s="39">
        <v>33.908000000000001</v>
      </c>
      <c r="Q178" s="40">
        <f t="shared" si="5"/>
        <v>84.982456140350877</v>
      </c>
      <c r="R178" s="40">
        <f t="shared" si="6"/>
        <v>84.982456140350877</v>
      </c>
    </row>
    <row r="179" spans="2:18" ht="21">
      <c r="F179" s="37" t="s">
        <v>153</v>
      </c>
      <c r="G179" s="38" t="s">
        <v>154</v>
      </c>
      <c r="H179" s="39">
        <v>0</v>
      </c>
      <c r="I179" s="39">
        <v>0</v>
      </c>
      <c r="J179" s="39">
        <v>1305.0999999999999</v>
      </c>
      <c r="K179" s="39">
        <v>371.1</v>
      </c>
      <c r="L179" s="39">
        <v>1305.0999999999999</v>
      </c>
      <c r="M179" s="39">
        <v>0</v>
      </c>
      <c r="N179" s="39">
        <v>371.07002</v>
      </c>
      <c r="O179" s="39">
        <f t="shared" si="7"/>
        <v>0</v>
      </c>
      <c r="P179" s="39">
        <v>371.07002</v>
      </c>
      <c r="Q179" s="40">
        <f t="shared" si="5"/>
        <v>99.991921315009421</v>
      </c>
      <c r="R179" s="40">
        <f t="shared" si="6"/>
        <v>28.432305570454375</v>
      </c>
    </row>
    <row r="180" spans="2:18">
      <c r="F180" s="37" t="s">
        <v>137</v>
      </c>
      <c r="G180" s="38" t="s">
        <v>138</v>
      </c>
      <c r="H180" s="39">
        <v>0</v>
      </c>
      <c r="I180" s="39">
        <v>0</v>
      </c>
      <c r="J180" s="39">
        <v>14339.5</v>
      </c>
      <c r="K180" s="39">
        <v>4257.6000000000004</v>
      </c>
      <c r="L180" s="39">
        <v>14339.5</v>
      </c>
      <c r="M180" s="39">
        <v>0</v>
      </c>
      <c r="N180" s="39">
        <v>4257.5937599999997</v>
      </c>
      <c r="O180" s="39">
        <f t="shared" si="7"/>
        <v>0</v>
      </c>
      <c r="P180" s="39">
        <v>4257.5937599999997</v>
      </c>
      <c r="Q180" s="40">
        <f t="shared" si="5"/>
        <v>99.999853438556912</v>
      </c>
      <c r="R180" s="40">
        <f t="shared" si="6"/>
        <v>29.691368318281668</v>
      </c>
    </row>
    <row r="181" spans="2:18" ht="21">
      <c r="F181" s="37" t="s">
        <v>139</v>
      </c>
      <c r="G181" s="38" t="s">
        <v>140</v>
      </c>
      <c r="H181" s="39">
        <v>0</v>
      </c>
      <c r="I181" s="39">
        <v>0</v>
      </c>
      <c r="J181" s="39">
        <v>1653.6</v>
      </c>
      <c r="K181" s="39">
        <v>420.6</v>
      </c>
      <c r="L181" s="39">
        <v>1653.6</v>
      </c>
      <c r="M181" s="39">
        <v>0</v>
      </c>
      <c r="N181" s="39">
        <v>420.54300000000001</v>
      </c>
      <c r="O181" s="39">
        <f t="shared" si="7"/>
        <v>0</v>
      </c>
      <c r="P181" s="39">
        <v>420.54300000000001</v>
      </c>
      <c r="Q181" s="40">
        <f t="shared" si="5"/>
        <v>99.986447931526385</v>
      </c>
      <c r="R181" s="40">
        <f t="shared" si="6"/>
        <v>25.431966618287376</v>
      </c>
    </row>
    <row r="182" spans="2:18" ht="21">
      <c r="F182" s="37" t="s">
        <v>155</v>
      </c>
      <c r="G182" s="38" t="s">
        <v>156</v>
      </c>
      <c r="H182" s="39">
        <v>0</v>
      </c>
      <c r="I182" s="39">
        <v>0</v>
      </c>
      <c r="J182" s="39">
        <v>65.400000000000006</v>
      </c>
      <c r="K182" s="39">
        <v>65.400000000000006</v>
      </c>
      <c r="L182" s="39">
        <v>65.400000000000006</v>
      </c>
      <c r="M182" s="39">
        <v>0</v>
      </c>
      <c r="N182" s="39">
        <v>65.328999999999994</v>
      </c>
      <c r="O182" s="39">
        <f t="shared" si="7"/>
        <v>0</v>
      </c>
      <c r="P182" s="39">
        <v>65.328999999999994</v>
      </c>
      <c r="Q182" s="40">
        <f t="shared" si="5"/>
        <v>99.891437308868475</v>
      </c>
      <c r="R182" s="40">
        <f t="shared" si="6"/>
        <v>99.891437308868475</v>
      </c>
    </row>
    <row r="183" spans="2:18" ht="21">
      <c r="F183" s="37" t="s">
        <v>157</v>
      </c>
      <c r="G183" s="38" t="s">
        <v>158</v>
      </c>
      <c r="H183" s="39">
        <v>0</v>
      </c>
      <c r="I183" s="39">
        <v>0</v>
      </c>
      <c r="J183" s="39">
        <v>1131.4000000000001</v>
      </c>
      <c r="K183" s="39">
        <v>1131.4000000000001</v>
      </c>
      <c r="L183" s="39">
        <v>1131.4000000000001</v>
      </c>
      <c r="M183" s="39">
        <v>0</v>
      </c>
      <c r="N183" s="39">
        <v>1131.3119999999999</v>
      </c>
      <c r="O183" s="39">
        <f t="shared" si="7"/>
        <v>0</v>
      </c>
      <c r="P183" s="39">
        <v>1131.3119999999999</v>
      </c>
      <c r="Q183" s="40">
        <f t="shared" si="5"/>
        <v>99.992222025808715</v>
      </c>
      <c r="R183" s="40">
        <f t="shared" si="6"/>
        <v>99.992222025808715</v>
      </c>
    </row>
    <row r="184" spans="2:18">
      <c r="F184" s="37" t="s">
        <v>159</v>
      </c>
      <c r="G184" s="38" t="s">
        <v>160</v>
      </c>
      <c r="H184" s="39">
        <v>0</v>
      </c>
      <c r="I184" s="39">
        <v>0</v>
      </c>
      <c r="J184" s="39">
        <v>959.7</v>
      </c>
      <c r="K184" s="39">
        <v>81.099999999999994</v>
      </c>
      <c r="L184" s="39">
        <v>959.7</v>
      </c>
      <c r="M184" s="39">
        <v>0</v>
      </c>
      <c r="N184" s="39">
        <v>81.040000000000006</v>
      </c>
      <c r="O184" s="39">
        <f t="shared" si="7"/>
        <v>0</v>
      </c>
      <c r="P184" s="39">
        <v>81.040000000000006</v>
      </c>
      <c r="Q184" s="40">
        <f t="shared" si="5"/>
        <v>99.926017262638737</v>
      </c>
      <c r="R184" s="40">
        <f t="shared" si="6"/>
        <v>8.444305512139211</v>
      </c>
    </row>
    <row r="185" spans="2:18">
      <c r="F185" s="37" t="s">
        <v>171</v>
      </c>
      <c r="G185" s="38" t="s">
        <v>172</v>
      </c>
      <c r="H185" s="39">
        <v>0</v>
      </c>
      <c r="I185" s="39">
        <v>0</v>
      </c>
      <c r="J185" s="39">
        <v>2360.1999999999998</v>
      </c>
      <c r="K185" s="39">
        <v>1246.8</v>
      </c>
      <c r="L185" s="39">
        <v>2360.1999999999998</v>
      </c>
      <c r="M185" s="39">
        <v>0</v>
      </c>
      <c r="N185" s="39">
        <v>1246.8</v>
      </c>
      <c r="O185" s="39">
        <f t="shared" si="7"/>
        <v>0</v>
      </c>
      <c r="P185" s="39">
        <v>1246.8</v>
      </c>
      <c r="Q185" s="40">
        <f t="shared" si="5"/>
        <v>100</v>
      </c>
      <c r="R185" s="40">
        <f t="shared" si="6"/>
        <v>52.826031692229471</v>
      </c>
    </row>
    <row r="186" spans="2:18">
      <c r="F186" s="37" t="s">
        <v>161</v>
      </c>
      <c r="G186" s="38" t="s">
        <v>162</v>
      </c>
      <c r="H186" s="39">
        <v>0</v>
      </c>
      <c r="I186" s="39">
        <v>0</v>
      </c>
      <c r="J186" s="39">
        <v>1376</v>
      </c>
      <c r="K186" s="39">
        <v>331</v>
      </c>
      <c r="L186" s="39">
        <v>1376</v>
      </c>
      <c r="M186" s="39">
        <v>0</v>
      </c>
      <c r="N186" s="39">
        <v>1376</v>
      </c>
      <c r="O186" s="39">
        <f t="shared" si="7"/>
        <v>1045</v>
      </c>
      <c r="P186" s="39">
        <v>331</v>
      </c>
      <c r="Q186" s="40">
        <f t="shared" si="5"/>
        <v>100</v>
      </c>
      <c r="R186" s="40">
        <f t="shared" si="6"/>
        <v>24.055232558139537</v>
      </c>
    </row>
    <row r="187" spans="2:18" ht="21">
      <c r="F187" s="37" t="s">
        <v>188</v>
      </c>
      <c r="G187" s="38" t="s">
        <v>189</v>
      </c>
      <c r="H187" s="39">
        <v>0</v>
      </c>
      <c r="I187" s="39">
        <v>0</v>
      </c>
      <c r="J187" s="39">
        <v>60</v>
      </c>
      <c r="K187" s="39">
        <v>60</v>
      </c>
      <c r="L187" s="39">
        <v>60</v>
      </c>
      <c r="M187" s="39">
        <v>0</v>
      </c>
      <c r="N187" s="39">
        <v>60</v>
      </c>
      <c r="O187" s="39">
        <f t="shared" si="7"/>
        <v>0</v>
      </c>
      <c r="P187" s="39">
        <v>60</v>
      </c>
      <c r="Q187" s="40">
        <f t="shared" si="5"/>
        <v>100</v>
      </c>
      <c r="R187" s="40">
        <f t="shared" si="6"/>
        <v>100</v>
      </c>
    </row>
    <row r="188" spans="2:18">
      <c r="F188" s="37" t="s">
        <v>163</v>
      </c>
      <c r="G188" s="38" t="s">
        <v>164</v>
      </c>
      <c r="H188" s="39">
        <v>0</v>
      </c>
      <c r="I188" s="39">
        <v>0</v>
      </c>
      <c r="J188" s="39">
        <v>3926.7</v>
      </c>
      <c r="K188" s="39">
        <v>1139.7</v>
      </c>
      <c r="L188" s="39">
        <v>3926.7</v>
      </c>
      <c r="M188" s="39">
        <v>0</v>
      </c>
      <c r="N188" s="39">
        <v>1549.0550000000001</v>
      </c>
      <c r="O188" s="39">
        <f t="shared" si="7"/>
        <v>409.45000000000005</v>
      </c>
      <c r="P188" s="39">
        <v>1139.605</v>
      </c>
      <c r="Q188" s="40">
        <f t="shared" si="5"/>
        <v>99.991664473106951</v>
      </c>
      <c r="R188" s="40">
        <f t="shared" si="6"/>
        <v>29.021952275447578</v>
      </c>
    </row>
    <row r="189" spans="2:18">
      <c r="F189" s="37" t="s">
        <v>167</v>
      </c>
      <c r="G189" s="38" t="s">
        <v>168</v>
      </c>
      <c r="H189" s="39">
        <v>0</v>
      </c>
      <c r="I189" s="39">
        <v>0</v>
      </c>
      <c r="J189" s="39">
        <v>12</v>
      </c>
      <c r="K189" s="39">
        <v>3</v>
      </c>
      <c r="L189" s="39">
        <v>12</v>
      </c>
      <c r="M189" s="39">
        <v>0</v>
      </c>
      <c r="N189" s="39">
        <v>3</v>
      </c>
      <c r="O189" s="39">
        <f t="shared" si="7"/>
        <v>0</v>
      </c>
      <c r="P189" s="39">
        <v>3</v>
      </c>
      <c r="Q189" s="40">
        <f t="shared" si="5"/>
        <v>100</v>
      </c>
      <c r="R189" s="40">
        <f t="shared" si="6"/>
        <v>25</v>
      </c>
    </row>
    <row r="190" spans="2:18">
      <c r="B190" s="37" t="s">
        <v>29</v>
      </c>
      <c r="G190" s="38" t="s">
        <v>190</v>
      </c>
      <c r="H190" s="39">
        <v>57445</v>
      </c>
      <c r="I190" s="39">
        <v>57445</v>
      </c>
      <c r="J190" s="39">
        <v>57445</v>
      </c>
      <c r="K190" s="39">
        <v>7253.8</v>
      </c>
      <c r="L190" s="39">
        <v>57310</v>
      </c>
      <c r="M190" s="39">
        <v>0</v>
      </c>
      <c r="N190" s="39">
        <v>9394.8261000000002</v>
      </c>
      <c r="O190" s="39">
        <f t="shared" si="7"/>
        <v>2142.9305000000004</v>
      </c>
      <c r="P190" s="39">
        <v>7251.8955999999998</v>
      </c>
      <c r="Q190" s="40">
        <f t="shared" si="5"/>
        <v>99.97374617441892</v>
      </c>
      <c r="R190" s="40">
        <f t="shared" si="6"/>
        <v>12.62406754286709</v>
      </c>
    </row>
    <row r="191" spans="2:18" ht="21">
      <c r="C191" s="37" t="s">
        <v>191</v>
      </c>
      <c r="G191" s="38" t="s">
        <v>192</v>
      </c>
      <c r="H191" s="39">
        <v>7051</v>
      </c>
      <c r="I191" s="39">
        <v>7051</v>
      </c>
      <c r="J191" s="39">
        <v>7051</v>
      </c>
      <c r="K191" s="39">
        <v>0</v>
      </c>
      <c r="L191" s="39">
        <v>7051</v>
      </c>
      <c r="M191" s="39">
        <v>0</v>
      </c>
      <c r="N191" s="39">
        <v>0</v>
      </c>
      <c r="O191" s="39">
        <f t="shared" si="7"/>
        <v>0</v>
      </c>
      <c r="P191" s="39">
        <v>0</v>
      </c>
      <c r="Q191" s="40">
        <f t="shared" si="5"/>
        <v>0</v>
      </c>
      <c r="R191" s="40">
        <f t="shared" si="6"/>
        <v>0</v>
      </c>
    </row>
    <row r="192" spans="2:18" ht="21">
      <c r="D192" s="37" t="s">
        <v>175</v>
      </c>
      <c r="G192" s="38" t="s">
        <v>193</v>
      </c>
      <c r="H192" s="39">
        <v>7051</v>
      </c>
      <c r="I192" s="39">
        <v>7051</v>
      </c>
      <c r="J192" s="39">
        <v>7051</v>
      </c>
      <c r="K192" s="39">
        <v>0</v>
      </c>
      <c r="L192" s="39">
        <v>7051</v>
      </c>
      <c r="M192" s="39">
        <v>0</v>
      </c>
      <c r="N192" s="39">
        <v>0</v>
      </c>
      <c r="O192" s="39">
        <f t="shared" si="7"/>
        <v>0</v>
      </c>
      <c r="P192" s="39">
        <v>0</v>
      </c>
      <c r="Q192" s="40">
        <f t="shared" si="5"/>
        <v>0</v>
      </c>
      <c r="R192" s="40">
        <f t="shared" si="6"/>
        <v>0</v>
      </c>
    </row>
    <row r="193" spans="3:18">
      <c r="E193" s="37" t="s">
        <v>141</v>
      </c>
      <c r="G193" s="38" t="s">
        <v>142</v>
      </c>
      <c r="H193" s="39">
        <v>0</v>
      </c>
      <c r="I193" s="39">
        <v>0</v>
      </c>
      <c r="J193" s="39">
        <v>7051</v>
      </c>
      <c r="K193" s="39">
        <v>0</v>
      </c>
      <c r="L193" s="39">
        <v>7051</v>
      </c>
      <c r="M193" s="39">
        <v>0</v>
      </c>
      <c r="N193" s="39">
        <v>0</v>
      </c>
      <c r="O193" s="39">
        <f t="shared" si="7"/>
        <v>0</v>
      </c>
      <c r="P193" s="39">
        <v>0</v>
      </c>
      <c r="Q193" s="40">
        <f t="shared" si="5"/>
        <v>0</v>
      </c>
      <c r="R193" s="40">
        <f t="shared" si="6"/>
        <v>0</v>
      </c>
    </row>
    <row r="194" spans="3:18">
      <c r="F194" s="37" t="s">
        <v>163</v>
      </c>
      <c r="G194" s="38" t="s">
        <v>164</v>
      </c>
      <c r="H194" s="39">
        <v>0</v>
      </c>
      <c r="I194" s="39">
        <v>0</v>
      </c>
      <c r="J194" s="39">
        <v>7051</v>
      </c>
      <c r="K194" s="39">
        <v>0</v>
      </c>
      <c r="L194" s="39">
        <v>7051</v>
      </c>
      <c r="M194" s="39">
        <v>0</v>
      </c>
      <c r="N194" s="39">
        <v>0</v>
      </c>
      <c r="O194" s="39">
        <f t="shared" si="7"/>
        <v>0</v>
      </c>
      <c r="P194" s="39">
        <v>0</v>
      </c>
      <c r="Q194" s="40">
        <f t="shared" si="5"/>
        <v>0</v>
      </c>
      <c r="R194" s="40">
        <f t="shared" si="6"/>
        <v>0</v>
      </c>
    </row>
    <row r="195" spans="3:18" ht="31.5">
      <c r="C195" s="37" t="s">
        <v>194</v>
      </c>
      <c r="G195" s="38" t="s">
        <v>195</v>
      </c>
      <c r="H195" s="39">
        <v>50394</v>
      </c>
      <c r="I195" s="39">
        <v>50394</v>
      </c>
      <c r="J195" s="39">
        <v>50394</v>
      </c>
      <c r="K195" s="39">
        <v>7253.8</v>
      </c>
      <c r="L195" s="39">
        <v>50259</v>
      </c>
      <c r="M195" s="39">
        <v>0</v>
      </c>
      <c r="N195" s="39">
        <v>9394.8261000000002</v>
      </c>
      <c r="O195" s="39">
        <f t="shared" si="7"/>
        <v>2142.9305000000004</v>
      </c>
      <c r="P195" s="39">
        <v>7251.8955999999998</v>
      </c>
      <c r="Q195" s="40">
        <f t="shared" si="5"/>
        <v>99.97374617441892</v>
      </c>
      <c r="R195" s="40">
        <f t="shared" si="6"/>
        <v>14.390394888280349</v>
      </c>
    </row>
    <row r="196" spans="3:18" ht="42">
      <c r="D196" s="37" t="s">
        <v>133</v>
      </c>
      <c r="G196" s="38" t="s">
        <v>196</v>
      </c>
      <c r="H196" s="39">
        <v>44296</v>
      </c>
      <c r="I196" s="39">
        <v>44296</v>
      </c>
      <c r="J196" s="39">
        <v>44296</v>
      </c>
      <c r="K196" s="39">
        <v>7253.8</v>
      </c>
      <c r="L196" s="39">
        <v>44161</v>
      </c>
      <c r="M196" s="39">
        <v>0</v>
      </c>
      <c r="N196" s="39">
        <v>9394.8261000000002</v>
      </c>
      <c r="O196" s="39">
        <f t="shared" si="7"/>
        <v>2142.9305000000004</v>
      </c>
      <c r="P196" s="39">
        <v>7251.8955999999998</v>
      </c>
      <c r="Q196" s="40">
        <f t="shared" si="5"/>
        <v>99.97374617441892</v>
      </c>
      <c r="R196" s="40">
        <f t="shared" si="6"/>
        <v>16.371445728733971</v>
      </c>
    </row>
    <row r="197" spans="3:18" ht="21">
      <c r="E197" s="37" t="s">
        <v>135</v>
      </c>
      <c r="G197" s="38" t="s">
        <v>136</v>
      </c>
      <c r="H197" s="39">
        <v>0</v>
      </c>
      <c r="I197" s="39">
        <v>0</v>
      </c>
      <c r="J197" s="39">
        <v>182</v>
      </c>
      <c r="K197" s="39">
        <v>47</v>
      </c>
      <c r="L197" s="39">
        <v>47</v>
      </c>
      <c r="M197" s="39">
        <v>0</v>
      </c>
      <c r="N197" s="39">
        <v>45.421399999999998</v>
      </c>
      <c r="O197" s="39">
        <f t="shared" si="7"/>
        <v>0</v>
      </c>
      <c r="P197" s="39">
        <v>45.421399999999998</v>
      </c>
      <c r="Q197" s="40">
        <f t="shared" si="5"/>
        <v>96.641276595744671</v>
      </c>
      <c r="R197" s="40">
        <f t="shared" si="6"/>
        <v>24.956813186813186</v>
      </c>
    </row>
    <row r="198" spans="3:18">
      <c r="F198" s="37" t="s">
        <v>137</v>
      </c>
      <c r="G198" s="38" t="s">
        <v>138</v>
      </c>
      <c r="H198" s="39">
        <v>0</v>
      </c>
      <c r="I198" s="39">
        <v>0</v>
      </c>
      <c r="J198" s="39">
        <v>160.9</v>
      </c>
      <c r="K198" s="39">
        <v>41.9</v>
      </c>
      <c r="L198" s="39">
        <v>41.9</v>
      </c>
      <c r="M198" s="39">
        <v>0</v>
      </c>
      <c r="N198" s="39">
        <v>40.78857</v>
      </c>
      <c r="O198" s="39">
        <f t="shared" si="7"/>
        <v>0</v>
      </c>
      <c r="P198" s="39">
        <v>40.78857</v>
      </c>
      <c r="Q198" s="40">
        <f t="shared" si="5"/>
        <v>97.347422434367544</v>
      </c>
      <c r="R198" s="40">
        <f t="shared" si="6"/>
        <v>25.350261031696704</v>
      </c>
    </row>
    <row r="199" spans="3:18" ht="21">
      <c r="F199" s="37" t="s">
        <v>139</v>
      </c>
      <c r="G199" s="38" t="s">
        <v>140</v>
      </c>
      <c r="H199" s="39">
        <v>0</v>
      </c>
      <c r="I199" s="39">
        <v>0</v>
      </c>
      <c r="J199" s="39">
        <v>21.1</v>
      </c>
      <c r="K199" s="39">
        <v>5.0999999999999996</v>
      </c>
      <c r="L199" s="39">
        <v>5.0999999999999996</v>
      </c>
      <c r="M199" s="39">
        <v>0</v>
      </c>
      <c r="N199" s="39">
        <v>4.6327999999999996</v>
      </c>
      <c r="O199" s="39">
        <f t="shared" si="7"/>
        <v>0</v>
      </c>
      <c r="P199" s="39">
        <v>4.6327999999999996</v>
      </c>
      <c r="Q199" s="40">
        <f t="shared" si="5"/>
        <v>90.839215686274514</v>
      </c>
      <c r="R199" s="40">
        <f t="shared" si="6"/>
        <v>21.9563981042654</v>
      </c>
    </row>
    <row r="200" spans="3:18">
      <c r="E200" s="37" t="s">
        <v>141</v>
      </c>
      <c r="G200" s="38" t="s">
        <v>142</v>
      </c>
      <c r="H200" s="39">
        <v>0</v>
      </c>
      <c r="I200" s="39">
        <v>0</v>
      </c>
      <c r="J200" s="39">
        <v>44114</v>
      </c>
      <c r="K200" s="39">
        <v>7206.8</v>
      </c>
      <c r="L200" s="39">
        <v>44114</v>
      </c>
      <c r="M200" s="39">
        <v>0</v>
      </c>
      <c r="N200" s="39">
        <v>9349.4048000000003</v>
      </c>
      <c r="O200" s="39">
        <f t="shared" si="7"/>
        <v>2142.9306000000006</v>
      </c>
      <c r="P200" s="39">
        <v>7206.4741999999997</v>
      </c>
      <c r="Q200" s="40">
        <f t="shared" si="5"/>
        <v>99.995479269578723</v>
      </c>
      <c r="R200" s="40">
        <f t="shared" si="6"/>
        <v>16.336025298091307</v>
      </c>
    </row>
    <row r="201" spans="3:18">
      <c r="F201" s="37" t="s">
        <v>143</v>
      </c>
      <c r="G201" s="38" t="s">
        <v>144</v>
      </c>
      <c r="H201" s="39">
        <v>0</v>
      </c>
      <c r="I201" s="39">
        <v>0</v>
      </c>
      <c r="J201" s="39">
        <v>22272.3</v>
      </c>
      <c r="K201" s="39">
        <v>3776.4</v>
      </c>
      <c r="L201" s="39">
        <v>22272.3</v>
      </c>
      <c r="M201" s="39">
        <v>0</v>
      </c>
      <c r="N201" s="39">
        <v>3776.3619699999999</v>
      </c>
      <c r="O201" s="39">
        <f t="shared" si="7"/>
        <v>0</v>
      </c>
      <c r="P201" s="39">
        <v>3776.3619699999999</v>
      </c>
      <c r="Q201" s="40">
        <f t="shared" si="5"/>
        <v>99.998992956254625</v>
      </c>
      <c r="R201" s="40">
        <f t="shared" si="6"/>
        <v>16.95541982642116</v>
      </c>
    </row>
    <row r="202" spans="3:18">
      <c r="F202" s="37" t="s">
        <v>131</v>
      </c>
      <c r="G202" s="38" t="s">
        <v>145</v>
      </c>
      <c r="H202" s="39">
        <v>0</v>
      </c>
      <c r="I202" s="39">
        <v>0</v>
      </c>
      <c r="J202" s="39">
        <v>4057.4</v>
      </c>
      <c r="K202" s="39">
        <v>0</v>
      </c>
      <c r="L202" s="39">
        <v>4057.4</v>
      </c>
      <c r="M202" s="39">
        <v>0</v>
      </c>
      <c r="N202" s="39">
        <v>0</v>
      </c>
      <c r="O202" s="39">
        <f t="shared" si="7"/>
        <v>0</v>
      </c>
      <c r="P202" s="39">
        <v>0</v>
      </c>
      <c r="Q202" s="40">
        <f t="shared" ref="Q202:Q265" si="8">IF(K202=0,0,P202/K202*100)</f>
        <v>0</v>
      </c>
      <c r="R202" s="40">
        <f t="shared" ref="R202:R265" si="9">IF(J202=0,0,P202/J202*100)</f>
        <v>0</v>
      </c>
    </row>
    <row r="203" spans="3:18">
      <c r="F203" s="37" t="s">
        <v>146</v>
      </c>
      <c r="G203" s="38" t="s">
        <v>147</v>
      </c>
      <c r="H203" s="39">
        <v>0</v>
      </c>
      <c r="I203" s="39">
        <v>0</v>
      </c>
      <c r="J203" s="39">
        <v>3854</v>
      </c>
      <c r="K203" s="39">
        <v>0</v>
      </c>
      <c r="L203" s="39">
        <v>3854</v>
      </c>
      <c r="M203" s="39">
        <v>0</v>
      </c>
      <c r="N203" s="39">
        <v>0</v>
      </c>
      <c r="O203" s="39">
        <f t="shared" si="7"/>
        <v>0</v>
      </c>
      <c r="P203" s="39">
        <v>0</v>
      </c>
      <c r="Q203" s="40">
        <f t="shared" si="8"/>
        <v>0</v>
      </c>
      <c r="R203" s="40">
        <f t="shared" si="9"/>
        <v>0</v>
      </c>
    </row>
    <row r="204" spans="3:18">
      <c r="F204" s="37" t="s">
        <v>148</v>
      </c>
      <c r="G204" s="38" t="s">
        <v>36</v>
      </c>
      <c r="H204" s="39">
        <v>0</v>
      </c>
      <c r="I204" s="39">
        <v>0</v>
      </c>
      <c r="J204" s="39">
        <v>1219.7</v>
      </c>
      <c r="K204" s="39">
        <v>197</v>
      </c>
      <c r="L204" s="39">
        <v>1219.7</v>
      </c>
      <c r="M204" s="39">
        <v>0</v>
      </c>
      <c r="N204" s="39">
        <v>196.95088000000001</v>
      </c>
      <c r="O204" s="39">
        <f t="shared" si="7"/>
        <v>0</v>
      </c>
      <c r="P204" s="39">
        <v>196.95088000000001</v>
      </c>
      <c r="Q204" s="40">
        <f t="shared" si="8"/>
        <v>99.975065989847721</v>
      </c>
      <c r="R204" s="40">
        <f t="shared" si="9"/>
        <v>16.147485447241124</v>
      </c>
    </row>
    <row r="205" spans="3:18" ht="31.5">
      <c r="F205" s="37" t="s">
        <v>149</v>
      </c>
      <c r="G205" s="38" t="s">
        <v>150</v>
      </c>
      <c r="H205" s="39">
        <v>0</v>
      </c>
      <c r="I205" s="39">
        <v>0</v>
      </c>
      <c r="J205" s="39">
        <v>728</v>
      </c>
      <c r="K205" s="39">
        <v>118.8</v>
      </c>
      <c r="L205" s="39">
        <v>728</v>
      </c>
      <c r="M205" s="39">
        <v>0</v>
      </c>
      <c r="N205" s="39">
        <v>118.753</v>
      </c>
      <c r="O205" s="39">
        <f t="shared" si="7"/>
        <v>0</v>
      </c>
      <c r="P205" s="39">
        <v>118.753</v>
      </c>
      <c r="Q205" s="40">
        <f t="shared" si="8"/>
        <v>99.960437710437716</v>
      </c>
      <c r="R205" s="40">
        <f t="shared" si="9"/>
        <v>16.312225274725275</v>
      </c>
    </row>
    <row r="206" spans="3:18" ht="21">
      <c r="F206" s="37" t="s">
        <v>153</v>
      </c>
      <c r="G206" s="38" t="s">
        <v>154</v>
      </c>
      <c r="H206" s="39">
        <v>0</v>
      </c>
      <c r="I206" s="39">
        <v>0</v>
      </c>
      <c r="J206" s="39">
        <v>694</v>
      </c>
      <c r="K206" s="39">
        <v>113.3</v>
      </c>
      <c r="L206" s="39">
        <v>694</v>
      </c>
      <c r="M206" s="39">
        <v>0</v>
      </c>
      <c r="N206" s="39">
        <v>113.29</v>
      </c>
      <c r="O206" s="39">
        <f t="shared" si="7"/>
        <v>0</v>
      </c>
      <c r="P206" s="39">
        <v>113.29</v>
      </c>
      <c r="Q206" s="40">
        <f t="shared" si="8"/>
        <v>99.99117387466903</v>
      </c>
      <c r="R206" s="40">
        <f t="shared" si="9"/>
        <v>16.324207492795388</v>
      </c>
    </row>
    <row r="207" spans="3:18">
      <c r="F207" s="37" t="s">
        <v>137</v>
      </c>
      <c r="G207" s="38" t="s">
        <v>138</v>
      </c>
      <c r="H207" s="39">
        <v>0</v>
      </c>
      <c r="I207" s="39">
        <v>0</v>
      </c>
      <c r="J207" s="39">
        <v>1350.8</v>
      </c>
      <c r="K207" s="39">
        <v>570.79999999999995</v>
      </c>
      <c r="L207" s="39">
        <v>1350.8</v>
      </c>
      <c r="M207" s="39">
        <v>0</v>
      </c>
      <c r="N207" s="39">
        <v>570.79993000000002</v>
      </c>
      <c r="O207" s="39">
        <f t="shared" si="7"/>
        <v>0</v>
      </c>
      <c r="P207" s="39">
        <v>570.79993000000002</v>
      </c>
      <c r="Q207" s="40">
        <f t="shared" si="8"/>
        <v>99.999987736510178</v>
      </c>
      <c r="R207" s="40">
        <f t="shared" si="9"/>
        <v>42.256435445661836</v>
      </c>
    </row>
    <row r="208" spans="3:18" ht="21">
      <c r="F208" s="37" t="s">
        <v>139</v>
      </c>
      <c r="G208" s="38" t="s">
        <v>140</v>
      </c>
      <c r="H208" s="39">
        <v>0</v>
      </c>
      <c r="I208" s="39">
        <v>0</v>
      </c>
      <c r="J208" s="39">
        <v>119.8</v>
      </c>
      <c r="K208" s="39">
        <v>58.8</v>
      </c>
      <c r="L208" s="39">
        <v>119.8</v>
      </c>
      <c r="M208" s="39">
        <v>0</v>
      </c>
      <c r="N208" s="39">
        <v>58.755969999999998</v>
      </c>
      <c r="O208" s="39">
        <f t="shared" si="7"/>
        <v>0</v>
      </c>
      <c r="P208" s="39">
        <v>58.755969999999998</v>
      </c>
      <c r="Q208" s="40">
        <f t="shared" si="8"/>
        <v>99.925119047619049</v>
      </c>
      <c r="R208" s="40">
        <f t="shared" si="9"/>
        <v>49.045050083472454</v>
      </c>
    </row>
    <row r="209" spans="2:18">
      <c r="F209" s="37" t="s">
        <v>159</v>
      </c>
      <c r="G209" s="38" t="s">
        <v>160</v>
      </c>
      <c r="H209" s="39">
        <v>0</v>
      </c>
      <c r="I209" s="39">
        <v>0</v>
      </c>
      <c r="J209" s="39">
        <v>2322</v>
      </c>
      <c r="K209" s="39">
        <v>0</v>
      </c>
      <c r="L209" s="39">
        <v>2322</v>
      </c>
      <c r="M209" s="39">
        <v>0</v>
      </c>
      <c r="N209" s="39">
        <v>0</v>
      </c>
      <c r="O209" s="39">
        <f t="shared" si="7"/>
        <v>0</v>
      </c>
      <c r="P209" s="39">
        <v>0</v>
      </c>
      <c r="Q209" s="40">
        <f t="shared" si="8"/>
        <v>0</v>
      </c>
      <c r="R209" s="40">
        <f t="shared" si="9"/>
        <v>0</v>
      </c>
    </row>
    <row r="210" spans="2:18">
      <c r="F210" s="37" t="s">
        <v>161</v>
      </c>
      <c r="G210" s="38" t="s">
        <v>162</v>
      </c>
      <c r="H210" s="39">
        <v>0</v>
      </c>
      <c r="I210" s="39">
        <v>0</v>
      </c>
      <c r="J210" s="39">
        <v>838.7</v>
      </c>
      <c r="K210" s="39">
        <v>138.1</v>
      </c>
      <c r="L210" s="39">
        <v>838.7</v>
      </c>
      <c r="M210" s="39">
        <v>0</v>
      </c>
      <c r="N210" s="39">
        <v>831.7</v>
      </c>
      <c r="O210" s="39">
        <f t="shared" si="7"/>
        <v>693.64850000000001</v>
      </c>
      <c r="P210" s="39">
        <v>138.0515</v>
      </c>
      <c r="Q210" s="40">
        <f t="shared" si="8"/>
        <v>99.964880521361337</v>
      </c>
      <c r="R210" s="40">
        <f t="shared" si="9"/>
        <v>16.46017646357458</v>
      </c>
    </row>
    <row r="211" spans="2:18">
      <c r="F211" s="37" t="s">
        <v>163</v>
      </c>
      <c r="G211" s="38" t="s">
        <v>164</v>
      </c>
      <c r="H211" s="39">
        <v>0</v>
      </c>
      <c r="I211" s="39">
        <v>0</v>
      </c>
      <c r="J211" s="39">
        <v>6649.5</v>
      </c>
      <c r="K211" s="39">
        <v>2225.8000000000002</v>
      </c>
      <c r="L211" s="39">
        <v>6649.5</v>
      </c>
      <c r="M211" s="39">
        <v>0</v>
      </c>
      <c r="N211" s="39">
        <v>3675.0140000000001</v>
      </c>
      <c r="O211" s="39">
        <f t="shared" si="7"/>
        <v>1449.2820000000002</v>
      </c>
      <c r="P211" s="39">
        <v>2225.732</v>
      </c>
      <c r="Q211" s="40">
        <f t="shared" si="8"/>
        <v>99.996944918680924</v>
      </c>
      <c r="R211" s="40">
        <f t="shared" si="9"/>
        <v>33.472170839912771</v>
      </c>
    </row>
    <row r="212" spans="2:18">
      <c r="F212" s="37" t="s">
        <v>167</v>
      </c>
      <c r="G212" s="38" t="s">
        <v>168</v>
      </c>
      <c r="H212" s="39">
        <v>0</v>
      </c>
      <c r="I212" s="39">
        <v>0</v>
      </c>
      <c r="J212" s="39">
        <v>7.8</v>
      </c>
      <c r="K212" s="39">
        <v>7.8</v>
      </c>
      <c r="L212" s="39">
        <v>7.8</v>
      </c>
      <c r="M212" s="39">
        <v>0</v>
      </c>
      <c r="N212" s="39">
        <v>7.7789999999999999</v>
      </c>
      <c r="O212" s="39">
        <f t="shared" si="7"/>
        <v>0</v>
      </c>
      <c r="P212" s="39">
        <v>7.7789999999999999</v>
      </c>
      <c r="Q212" s="40">
        <f t="shared" si="8"/>
        <v>99.730769230769241</v>
      </c>
      <c r="R212" s="40">
        <f t="shared" si="9"/>
        <v>99.730769230769241</v>
      </c>
    </row>
    <row r="213" spans="2:18" ht="42">
      <c r="D213" s="37" t="s">
        <v>197</v>
      </c>
      <c r="G213" s="38" t="s">
        <v>198</v>
      </c>
      <c r="H213" s="39">
        <v>6098</v>
      </c>
      <c r="I213" s="39">
        <v>6098</v>
      </c>
      <c r="J213" s="39">
        <v>6098</v>
      </c>
      <c r="K213" s="39">
        <v>0</v>
      </c>
      <c r="L213" s="39">
        <v>6098</v>
      </c>
      <c r="M213" s="39">
        <v>0</v>
      </c>
      <c r="N213" s="39">
        <v>0</v>
      </c>
      <c r="O213" s="39">
        <f t="shared" si="7"/>
        <v>0</v>
      </c>
      <c r="P213" s="39">
        <v>0</v>
      </c>
      <c r="Q213" s="40">
        <f t="shared" si="8"/>
        <v>0</v>
      </c>
      <c r="R213" s="40">
        <f t="shared" si="9"/>
        <v>0</v>
      </c>
    </row>
    <row r="214" spans="2:18">
      <c r="E214" s="37" t="s">
        <v>141</v>
      </c>
      <c r="G214" s="38" t="s">
        <v>142</v>
      </c>
      <c r="H214" s="39">
        <v>0</v>
      </c>
      <c r="I214" s="39">
        <v>0</v>
      </c>
      <c r="J214" s="39">
        <v>6098</v>
      </c>
      <c r="K214" s="39">
        <v>0</v>
      </c>
      <c r="L214" s="39">
        <v>6098</v>
      </c>
      <c r="M214" s="39">
        <v>0</v>
      </c>
      <c r="N214" s="39">
        <v>0</v>
      </c>
      <c r="O214" s="39">
        <f t="shared" si="7"/>
        <v>0</v>
      </c>
      <c r="P214" s="39">
        <v>0</v>
      </c>
      <c r="Q214" s="40">
        <f t="shared" si="8"/>
        <v>0</v>
      </c>
      <c r="R214" s="40">
        <f t="shared" si="9"/>
        <v>0</v>
      </c>
    </row>
    <row r="215" spans="2:18">
      <c r="F215" s="37" t="s">
        <v>163</v>
      </c>
      <c r="G215" s="38" t="s">
        <v>164</v>
      </c>
      <c r="H215" s="39">
        <v>0</v>
      </c>
      <c r="I215" s="39">
        <v>0</v>
      </c>
      <c r="J215" s="39">
        <v>6098</v>
      </c>
      <c r="K215" s="39">
        <v>0</v>
      </c>
      <c r="L215" s="39">
        <v>6098</v>
      </c>
      <c r="M215" s="39">
        <v>0</v>
      </c>
      <c r="N215" s="39">
        <v>0</v>
      </c>
      <c r="O215" s="39">
        <f t="shared" si="7"/>
        <v>0</v>
      </c>
      <c r="P215" s="39">
        <v>0</v>
      </c>
      <c r="Q215" s="40">
        <f t="shared" si="8"/>
        <v>0</v>
      </c>
      <c r="R215" s="40">
        <f t="shared" si="9"/>
        <v>0</v>
      </c>
    </row>
    <row r="216" spans="2:18" ht="21">
      <c r="B216" s="37" t="s">
        <v>199</v>
      </c>
      <c r="G216" s="38" t="s">
        <v>200</v>
      </c>
      <c r="H216" s="39">
        <v>499015</v>
      </c>
      <c r="I216" s="39">
        <v>499015</v>
      </c>
      <c r="J216" s="39">
        <v>499015</v>
      </c>
      <c r="K216" s="39">
        <v>88159.7</v>
      </c>
      <c r="L216" s="39">
        <v>490533</v>
      </c>
      <c r="M216" s="39">
        <v>0</v>
      </c>
      <c r="N216" s="39">
        <v>101390.2556</v>
      </c>
      <c r="O216" s="39">
        <f t="shared" si="7"/>
        <v>13273.285000000003</v>
      </c>
      <c r="P216" s="39">
        <v>88116.970600000001</v>
      </c>
      <c r="Q216" s="40">
        <f t="shared" si="8"/>
        <v>99.951531822363279</v>
      </c>
      <c r="R216" s="40">
        <f t="shared" si="9"/>
        <v>17.658180736050021</v>
      </c>
    </row>
    <row r="217" spans="2:18" ht="31.5">
      <c r="C217" s="37" t="s">
        <v>201</v>
      </c>
      <c r="G217" s="38" t="s">
        <v>202</v>
      </c>
      <c r="H217" s="39">
        <v>38986</v>
      </c>
      <c r="I217" s="39">
        <v>38986</v>
      </c>
      <c r="J217" s="39">
        <v>38986</v>
      </c>
      <c r="K217" s="39">
        <v>7453.1</v>
      </c>
      <c r="L217" s="39">
        <v>37885</v>
      </c>
      <c r="M217" s="39">
        <v>0</v>
      </c>
      <c r="N217" s="39">
        <v>8852.8438000000006</v>
      </c>
      <c r="O217" s="39">
        <f t="shared" si="7"/>
        <v>1399.7998000000007</v>
      </c>
      <c r="P217" s="39">
        <v>7453.0439999999999</v>
      </c>
      <c r="Q217" s="40">
        <f t="shared" si="8"/>
        <v>99.99924863479626</v>
      </c>
      <c r="R217" s="40">
        <f t="shared" si="9"/>
        <v>19.117231826809626</v>
      </c>
    </row>
    <row r="218" spans="2:18" ht="42">
      <c r="D218" s="37" t="s">
        <v>133</v>
      </c>
      <c r="G218" s="38" t="s">
        <v>203</v>
      </c>
      <c r="H218" s="39">
        <v>38986</v>
      </c>
      <c r="I218" s="39">
        <v>38986</v>
      </c>
      <c r="J218" s="39">
        <v>38986</v>
      </c>
      <c r="K218" s="39">
        <v>7453.1</v>
      </c>
      <c r="L218" s="39">
        <v>37885</v>
      </c>
      <c r="M218" s="39">
        <v>0</v>
      </c>
      <c r="N218" s="39">
        <v>8852.8438000000006</v>
      </c>
      <c r="O218" s="39">
        <f t="shared" si="7"/>
        <v>1399.7998000000007</v>
      </c>
      <c r="P218" s="39">
        <v>7453.0439999999999</v>
      </c>
      <c r="Q218" s="40">
        <f t="shared" si="8"/>
        <v>99.99924863479626</v>
      </c>
      <c r="R218" s="40">
        <f t="shared" si="9"/>
        <v>19.117231826809626</v>
      </c>
    </row>
    <row r="219" spans="2:18" ht="21">
      <c r="E219" s="37" t="s">
        <v>135</v>
      </c>
      <c r="G219" s="38" t="s">
        <v>136</v>
      </c>
      <c r="H219" s="39">
        <v>0</v>
      </c>
      <c r="I219" s="39">
        <v>0</v>
      </c>
      <c r="J219" s="39">
        <v>1334</v>
      </c>
      <c r="K219" s="39">
        <v>233</v>
      </c>
      <c r="L219" s="39">
        <v>233</v>
      </c>
      <c r="M219" s="39">
        <v>0</v>
      </c>
      <c r="N219" s="39">
        <v>233</v>
      </c>
      <c r="O219" s="39">
        <f t="shared" si="7"/>
        <v>0</v>
      </c>
      <c r="P219" s="39">
        <v>233</v>
      </c>
      <c r="Q219" s="40">
        <f t="shared" si="8"/>
        <v>100</v>
      </c>
      <c r="R219" s="40">
        <f t="shared" si="9"/>
        <v>17.466266866566716</v>
      </c>
    </row>
    <row r="220" spans="2:18">
      <c r="F220" s="37" t="s">
        <v>137</v>
      </c>
      <c r="G220" s="38" t="s">
        <v>138</v>
      </c>
      <c r="H220" s="39">
        <v>0</v>
      </c>
      <c r="I220" s="39">
        <v>0</v>
      </c>
      <c r="J220" s="39">
        <v>1248.9000000000001</v>
      </c>
      <c r="K220" s="39">
        <v>226.1</v>
      </c>
      <c r="L220" s="39">
        <v>226.1</v>
      </c>
      <c r="M220" s="39">
        <v>0</v>
      </c>
      <c r="N220" s="39">
        <v>226.1</v>
      </c>
      <c r="O220" s="39">
        <f t="shared" si="7"/>
        <v>0</v>
      </c>
      <c r="P220" s="39">
        <v>226.1</v>
      </c>
      <c r="Q220" s="40">
        <f t="shared" si="8"/>
        <v>100</v>
      </c>
      <c r="R220" s="40">
        <f t="shared" si="9"/>
        <v>18.103931459684521</v>
      </c>
    </row>
    <row r="221" spans="2:18" ht="21">
      <c r="F221" s="37" t="s">
        <v>139</v>
      </c>
      <c r="G221" s="38" t="s">
        <v>140</v>
      </c>
      <c r="H221" s="39">
        <v>0</v>
      </c>
      <c r="I221" s="39">
        <v>0</v>
      </c>
      <c r="J221" s="39">
        <v>85.1</v>
      </c>
      <c r="K221" s="39">
        <v>6.9</v>
      </c>
      <c r="L221" s="39">
        <v>6.9</v>
      </c>
      <c r="M221" s="39">
        <v>0</v>
      </c>
      <c r="N221" s="39">
        <v>6.9</v>
      </c>
      <c r="O221" s="39">
        <f t="shared" si="7"/>
        <v>0</v>
      </c>
      <c r="P221" s="39">
        <v>6.9</v>
      </c>
      <c r="Q221" s="40">
        <f t="shared" si="8"/>
        <v>100</v>
      </c>
      <c r="R221" s="40">
        <f t="shared" si="9"/>
        <v>8.1081081081081088</v>
      </c>
    </row>
    <row r="222" spans="2:18">
      <c r="E222" s="37" t="s">
        <v>141</v>
      </c>
      <c r="G222" s="38" t="s">
        <v>142</v>
      </c>
      <c r="H222" s="39">
        <v>0</v>
      </c>
      <c r="I222" s="39">
        <v>0</v>
      </c>
      <c r="J222" s="39">
        <v>37652</v>
      </c>
      <c r="K222" s="39">
        <v>7220.1</v>
      </c>
      <c r="L222" s="39">
        <v>37652</v>
      </c>
      <c r="M222" s="39">
        <v>0</v>
      </c>
      <c r="N222" s="39">
        <v>8619.8438000000006</v>
      </c>
      <c r="O222" s="39">
        <f t="shared" si="7"/>
        <v>1399.7998000000007</v>
      </c>
      <c r="P222" s="39">
        <v>7220.0439999999999</v>
      </c>
      <c r="Q222" s="40">
        <f t="shared" si="8"/>
        <v>99.999224387473845</v>
      </c>
      <c r="R222" s="40">
        <f t="shared" si="9"/>
        <v>19.175725061085732</v>
      </c>
    </row>
    <row r="223" spans="2:18">
      <c r="F223" s="37" t="s">
        <v>143</v>
      </c>
      <c r="G223" s="38" t="s">
        <v>144</v>
      </c>
      <c r="H223" s="39">
        <v>0</v>
      </c>
      <c r="I223" s="39">
        <v>0</v>
      </c>
      <c r="J223" s="39">
        <v>17277.099999999999</v>
      </c>
      <c r="K223" s="39">
        <v>4357.1000000000004</v>
      </c>
      <c r="L223" s="39">
        <v>17277.099999999999</v>
      </c>
      <c r="M223" s="39">
        <v>0</v>
      </c>
      <c r="N223" s="39">
        <v>4357.1000000000004</v>
      </c>
      <c r="O223" s="39">
        <f t="shared" si="7"/>
        <v>0</v>
      </c>
      <c r="P223" s="39">
        <v>4357.1000000000004</v>
      </c>
      <c r="Q223" s="40">
        <f t="shared" si="8"/>
        <v>100</v>
      </c>
      <c r="R223" s="40">
        <f t="shared" si="9"/>
        <v>25.218931417888424</v>
      </c>
    </row>
    <row r="224" spans="2:18">
      <c r="F224" s="37" t="s">
        <v>131</v>
      </c>
      <c r="G224" s="38" t="s">
        <v>145</v>
      </c>
      <c r="H224" s="39">
        <v>0</v>
      </c>
      <c r="I224" s="39">
        <v>0</v>
      </c>
      <c r="J224" s="39">
        <v>3107</v>
      </c>
      <c r="K224" s="39">
        <v>236</v>
      </c>
      <c r="L224" s="39">
        <v>3107</v>
      </c>
      <c r="M224" s="39">
        <v>0</v>
      </c>
      <c r="N224" s="39">
        <v>236</v>
      </c>
      <c r="O224" s="39">
        <f t="shared" si="7"/>
        <v>0</v>
      </c>
      <c r="P224" s="39">
        <v>236</v>
      </c>
      <c r="Q224" s="40">
        <f t="shared" si="8"/>
        <v>100</v>
      </c>
      <c r="R224" s="40">
        <f t="shared" si="9"/>
        <v>7.5957515288059216</v>
      </c>
    </row>
    <row r="225" spans="3:18">
      <c r="F225" s="37" t="s">
        <v>146</v>
      </c>
      <c r="G225" s="38" t="s">
        <v>147</v>
      </c>
      <c r="H225" s="39">
        <v>0</v>
      </c>
      <c r="I225" s="39">
        <v>0</v>
      </c>
      <c r="J225" s="39">
        <v>2871</v>
      </c>
      <c r="K225" s="39">
        <v>391.1</v>
      </c>
      <c r="L225" s="39">
        <v>2871</v>
      </c>
      <c r="M225" s="39">
        <v>0</v>
      </c>
      <c r="N225" s="39">
        <v>391.09800000000001</v>
      </c>
      <c r="O225" s="39">
        <f t="shared" si="7"/>
        <v>0</v>
      </c>
      <c r="P225" s="39">
        <v>391.09800000000001</v>
      </c>
      <c r="Q225" s="40">
        <f t="shared" si="8"/>
        <v>99.999488621835837</v>
      </c>
      <c r="R225" s="40">
        <f t="shared" si="9"/>
        <v>13.622361546499478</v>
      </c>
    </row>
    <row r="226" spans="3:18">
      <c r="F226" s="37" t="s">
        <v>148</v>
      </c>
      <c r="G226" s="38" t="s">
        <v>36</v>
      </c>
      <c r="H226" s="39">
        <v>0</v>
      </c>
      <c r="I226" s="39">
        <v>0</v>
      </c>
      <c r="J226" s="39">
        <v>939</v>
      </c>
      <c r="K226" s="39">
        <v>249</v>
      </c>
      <c r="L226" s="39">
        <v>939</v>
      </c>
      <c r="M226" s="39">
        <v>0</v>
      </c>
      <c r="N226" s="39">
        <v>249</v>
      </c>
      <c r="O226" s="39">
        <f t="shared" ref="O226:O289" si="10">N226-P226</f>
        <v>0</v>
      </c>
      <c r="P226" s="39">
        <v>249</v>
      </c>
      <c r="Q226" s="40">
        <f t="shared" si="8"/>
        <v>100</v>
      </c>
      <c r="R226" s="40">
        <f t="shared" si="9"/>
        <v>26.517571884984026</v>
      </c>
    </row>
    <row r="227" spans="3:18" ht="31.5">
      <c r="F227" s="37" t="s">
        <v>149</v>
      </c>
      <c r="G227" s="38" t="s">
        <v>150</v>
      </c>
      <c r="H227" s="39">
        <v>0</v>
      </c>
      <c r="I227" s="39">
        <v>0</v>
      </c>
      <c r="J227" s="39">
        <v>555</v>
      </c>
      <c r="K227" s="39">
        <v>149</v>
      </c>
      <c r="L227" s="39">
        <v>555</v>
      </c>
      <c r="M227" s="39">
        <v>0</v>
      </c>
      <c r="N227" s="39">
        <v>148.95699999999999</v>
      </c>
      <c r="O227" s="39">
        <f t="shared" si="10"/>
        <v>0</v>
      </c>
      <c r="P227" s="39">
        <v>148.95699999999999</v>
      </c>
      <c r="Q227" s="40">
        <f t="shared" si="8"/>
        <v>99.971140939597319</v>
      </c>
      <c r="R227" s="40">
        <f t="shared" si="9"/>
        <v>26.839099099099094</v>
      </c>
    </row>
    <row r="228" spans="3:18" ht="21">
      <c r="F228" s="37" t="s">
        <v>153</v>
      </c>
      <c r="G228" s="38" t="s">
        <v>154</v>
      </c>
      <c r="H228" s="39">
        <v>0</v>
      </c>
      <c r="I228" s="39">
        <v>0</v>
      </c>
      <c r="J228" s="39">
        <v>497.8</v>
      </c>
      <c r="K228" s="39">
        <v>110.8</v>
      </c>
      <c r="L228" s="39">
        <v>497.8</v>
      </c>
      <c r="M228" s="39">
        <v>0</v>
      </c>
      <c r="N228" s="39">
        <v>110.789</v>
      </c>
      <c r="O228" s="39">
        <f t="shared" si="10"/>
        <v>0</v>
      </c>
      <c r="P228" s="39">
        <v>110.789</v>
      </c>
      <c r="Q228" s="40">
        <f t="shared" si="8"/>
        <v>99.990072202166075</v>
      </c>
      <c r="R228" s="40">
        <f t="shared" si="9"/>
        <v>22.255725190839694</v>
      </c>
    </row>
    <row r="229" spans="3:18">
      <c r="F229" s="37" t="s">
        <v>137</v>
      </c>
      <c r="G229" s="38" t="s">
        <v>138</v>
      </c>
      <c r="H229" s="39">
        <v>0</v>
      </c>
      <c r="I229" s="39">
        <v>0</v>
      </c>
      <c r="J229" s="39">
        <v>5259.4</v>
      </c>
      <c r="K229" s="39">
        <v>1361.4</v>
      </c>
      <c r="L229" s="39">
        <v>5259.4</v>
      </c>
      <c r="M229" s="39">
        <v>0</v>
      </c>
      <c r="N229" s="39">
        <v>1361.4</v>
      </c>
      <c r="O229" s="39">
        <f t="shared" si="10"/>
        <v>0</v>
      </c>
      <c r="P229" s="39">
        <v>1361.4</v>
      </c>
      <c r="Q229" s="40">
        <f t="shared" si="8"/>
        <v>100</v>
      </c>
      <c r="R229" s="40">
        <f t="shared" si="9"/>
        <v>25.885081948511239</v>
      </c>
    </row>
    <row r="230" spans="3:18" ht="21">
      <c r="F230" s="37" t="s">
        <v>139</v>
      </c>
      <c r="G230" s="38" t="s">
        <v>140</v>
      </c>
      <c r="H230" s="39">
        <v>0</v>
      </c>
      <c r="I230" s="39">
        <v>0</v>
      </c>
      <c r="J230" s="39">
        <v>596.5</v>
      </c>
      <c r="K230" s="39">
        <v>146.5</v>
      </c>
      <c r="L230" s="39">
        <v>596.5</v>
      </c>
      <c r="M230" s="39">
        <v>0</v>
      </c>
      <c r="N230" s="39">
        <v>146.5</v>
      </c>
      <c r="O230" s="39">
        <f t="shared" si="10"/>
        <v>0</v>
      </c>
      <c r="P230" s="39">
        <v>146.5</v>
      </c>
      <c r="Q230" s="40">
        <f t="shared" si="8"/>
        <v>100</v>
      </c>
      <c r="R230" s="40">
        <f t="shared" si="9"/>
        <v>24.559932942162614</v>
      </c>
    </row>
    <row r="231" spans="3:18">
      <c r="F231" s="37" t="s">
        <v>159</v>
      </c>
      <c r="G231" s="38" t="s">
        <v>160</v>
      </c>
      <c r="H231" s="39">
        <v>0</v>
      </c>
      <c r="I231" s="39">
        <v>0</v>
      </c>
      <c r="J231" s="39">
        <v>329</v>
      </c>
      <c r="K231" s="39">
        <v>0</v>
      </c>
      <c r="L231" s="39">
        <v>329</v>
      </c>
      <c r="M231" s="39">
        <v>0</v>
      </c>
      <c r="N231" s="39">
        <v>0</v>
      </c>
      <c r="O231" s="39">
        <f t="shared" si="10"/>
        <v>0</v>
      </c>
      <c r="P231" s="39">
        <v>0</v>
      </c>
      <c r="Q231" s="40">
        <f t="shared" si="8"/>
        <v>0</v>
      </c>
      <c r="R231" s="40">
        <f t="shared" si="9"/>
        <v>0</v>
      </c>
    </row>
    <row r="232" spans="3:18">
      <c r="F232" s="37" t="s">
        <v>161</v>
      </c>
      <c r="G232" s="38" t="s">
        <v>162</v>
      </c>
      <c r="H232" s="39">
        <v>0</v>
      </c>
      <c r="I232" s="39">
        <v>0</v>
      </c>
      <c r="J232" s="39">
        <v>1009</v>
      </c>
      <c r="K232" s="39">
        <v>169</v>
      </c>
      <c r="L232" s="39">
        <v>1009</v>
      </c>
      <c r="M232" s="39">
        <v>0</v>
      </c>
      <c r="N232" s="39">
        <v>1008.19984</v>
      </c>
      <c r="O232" s="39">
        <f t="shared" si="10"/>
        <v>839.19983999999999</v>
      </c>
      <c r="P232" s="39">
        <v>169</v>
      </c>
      <c r="Q232" s="40">
        <f t="shared" si="8"/>
        <v>100</v>
      </c>
      <c r="R232" s="40">
        <f t="shared" si="9"/>
        <v>16.749256689791871</v>
      </c>
    </row>
    <row r="233" spans="3:18">
      <c r="F233" s="37" t="s">
        <v>163</v>
      </c>
      <c r="G233" s="38" t="s">
        <v>164</v>
      </c>
      <c r="H233" s="39">
        <v>0</v>
      </c>
      <c r="I233" s="39">
        <v>0</v>
      </c>
      <c r="J233" s="39">
        <v>4087.2</v>
      </c>
      <c r="K233" s="39">
        <v>37.200000000000003</v>
      </c>
      <c r="L233" s="39">
        <v>4087.2</v>
      </c>
      <c r="M233" s="39">
        <v>0</v>
      </c>
      <c r="N233" s="39">
        <v>597.79999999999995</v>
      </c>
      <c r="O233" s="39">
        <f t="shared" si="10"/>
        <v>560.59999999999991</v>
      </c>
      <c r="P233" s="39">
        <v>37.200000000000003</v>
      </c>
      <c r="Q233" s="40">
        <f t="shared" si="8"/>
        <v>100</v>
      </c>
      <c r="R233" s="40">
        <f t="shared" si="9"/>
        <v>0.9101585437463301</v>
      </c>
    </row>
    <row r="234" spans="3:18" ht="21">
      <c r="F234" s="37" t="s">
        <v>165</v>
      </c>
      <c r="G234" s="38" t="s">
        <v>166</v>
      </c>
      <c r="H234" s="39">
        <v>0</v>
      </c>
      <c r="I234" s="39">
        <v>0</v>
      </c>
      <c r="J234" s="39">
        <v>1111</v>
      </c>
      <c r="K234" s="39">
        <v>0</v>
      </c>
      <c r="L234" s="39">
        <v>1111</v>
      </c>
      <c r="M234" s="39">
        <v>0</v>
      </c>
      <c r="N234" s="39">
        <v>0</v>
      </c>
      <c r="O234" s="39">
        <f t="shared" si="10"/>
        <v>0</v>
      </c>
      <c r="P234" s="39">
        <v>0</v>
      </c>
      <c r="Q234" s="40">
        <f t="shared" si="8"/>
        <v>0</v>
      </c>
      <c r="R234" s="40">
        <f t="shared" si="9"/>
        <v>0</v>
      </c>
    </row>
    <row r="235" spans="3:18">
      <c r="F235" s="37" t="s">
        <v>167</v>
      </c>
      <c r="G235" s="38" t="s">
        <v>168</v>
      </c>
      <c r="H235" s="39">
        <v>0</v>
      </c>
      <c r="I235" s="39">
        <v>0</v>
      </c>
      <c r="J235" s="39">
        <v>13</v>
      </c>
      <c r="K235" s="39">
        <v>13</v>
      </c>
      <c r="L235" s="39">
        <v>13</v>
      </c>
      <c r="M235" s="39">
        <v>0</v>
      </c>
      <c r="N235" s="39">
        <v>13</v>
      </c>
      <c r="O235" s="39">
        <f t="shared" si="10"/>
        <v>0</v>
      </c>
      <c r="P235" s="39">
        <v>13</v>
      </c>
      <c r="Q235" s="40">
        <f t="shared" si="8"/>
        <v>100</v>
      </c>
      <c r="R235" s="40">
        <f t="shared" si="9"/>
        <v>100</v>
      </c>
    </row>
    <row r="236" spans="3:18" ht="21">
      <c r="C236" s="37" t="s">
        <v>191</v>
      </c>
      <c r="G236" s="38" t="s">
        <v>192</v>
      </c>
      <c r="H236" s="39">
        <v>81311</v>
      </c>
      <c r="I236" s="39">
        <v>81311</v>
      </c>
      <c r="J236" s="39">
        <v>81311</v>
      </c>
      <c r="K236" s="39">
        <v>15938.5</v>
      </c>
      <c r="L236" s="39">
        <v>80950</v>
      </c>
      <c r="M236" s="39">
        <v>0</v>
      </c>
      <c r="N236" s="39">
        <v>17888.044999999998</v>
      </c>
      <c r="O236" s="39">
        <f t="shared" si="10"/>
        <v>1949.843899999998</v>
      </c>
      <c r="P236" s="39">
        <v>15938.2011</v>
      </c>
      <c r="Q236" s="40">
        <f t="shared" si="8"/>
        <v>99.998124666687588</v>
      </c>
      <c r="R236" s="40">
        <f t="shared" si="9"/>
        <v>19.601531281130473</v>
      </c>
    </row>
    <row r="237" spans="3:18" ht="73.5">
      <c r="D237" s="37" t="s">
        <v>133</v>
      </c>
      <c r="G237" s="38" t="s">
        <v>204</v>
      </c>
      <c r="H237" s="39">
        <v>81311</v>
      </c>
      <c r="I237" s="39">
        <v>81311</v>
      </c>
      <c r="J237" s="39">
        <v>81311</v>
      </c>
      <c r="K237" s="39">
        <v>15938.5</v>
      </c>
      <c r="L237" s="39">
        <v>80950</v>
      </c>
      <c r="M237" s="39">
        <v>0</v>
      </c>
      <c r="N237" s="39">
        <v>17888.044999999998</v>
      </c>
      <c r="O237" s="39">
        <f t="shared" si="10"/>
        <v>1949.843899999998</v>
      </c>
      <c r="P237" s="39">
        <v>15938.2011</v>
      </c>
      <c r="Q237" s="40">
        <f t="shared" si="8"/>
        <v>99.998124666687588</v>
      </c>
      <c r="R237" s="40">
        <f t="shared" si="9"/>
        <v>19.601531281130473</v>
      </c>
    </row>
    <row r="238" spans="3:18" ht="21">
      <c r="E238" s="37" t="s">
        <v>135</v>
      </c>
      <c r="G238" s="38" t="s">
        <v>136</v>
      </c>
      <c r="H238" s="39">
        <v>0</v>
      </c>
      <c r="I238" s="39">
        <v>0</v>
      </c>
      <c r="J238" s="39">
        <v>487</v>
      </c>
      <c r="K238" s="39">
        <v>126</v>
      </c>
      <c r="L238" s="39">
        <v>126</v>
      </c>
      <c r="M238" s="39">
        <v>0</v>
      </c>
      <c r="N238" s="39">
        <v>126</v>
      </c>
      <c r="O238" s="39">
        <f t="shared" si="10"/>
        <v>0</v>
      </c>
      <c r="P238" s="39">
        <v>126</v>
      </c>
      <c r="Q238" s="40">
        <f t="shared" si="8"/>
        <v>100</v>
      </c>
      <c r="R238" s="40">
        <f t="shared" si="9"/>
        <v>25.872689938398359</v>
      </c>
    </row>
    <row r="239" spans="3:18">
      <c r="F239" s="37" t="s">
        <v>137</v>
      </c>
      <c r="G239" s="38" t="s">
        <v>138</v>
      </c>
      <c r="H239" s="39">
        <v>0</v>
      </c>
      <c r="I239" s="39">
        <v>0</v>
      </c>
      <c r="J239" s="39">
        <v>417.6</v>
      </c>
      <c r="K239" s="39">
        <v>109.6</v>
      </c>
      <c r="L239" s="39">
        <v>109.6</v>
      </c>
      <c r="M239" s="39">
        <v>0</v>
      </c>
      <c r="N239" s="39">
        <v>109.6</v>
      </c>
      <c r="O239" s="39">
        <f t="shared" si="10"/>
        <v>0</v>
      </c>
      <c r="P239" s="39">
        <v>109.6</v>
      </c>
      <c r="Q239" s="40">
        <f t="shared" si="8"/>
        <v>100</v>
      </c>
      <c r="R239" s="40">
        <f t="shared" si="9"/>
        <v>26.245210727969347</v>
      </c>
    </row>
    <row r="240" spans="3:18" ht="21">
      <c r="F240" s="37" t="s">
        <v>139</v>
      </c>
      <c r="G240" s="38" t="s">
        <v>140</v>
      </c>
      <c r="H240" s="39">
        <v>0</v>
      </c>
      <c r="I240" s="39">
        <v>0</v>
      </c>
      <c r="J240" s="39">
        <v>69.400000000000006</v>
      </c>
      <c r="K240" s="39">
        <v>16.399999999999999</v>
      </c>
      <c r="L240" s="39">
        <v>16.399999999999999</v>
      </c>
      <c r="M240" s="39">
        <v>0</v>
      </c>
      <c r="N240" s="39">
        <v>16.399999999999999</v>
      </c>
      <c r="O240" s="39">
        <f t="shared" si="10"/>
        <v>0</v>
      </c>
      <c r="P240" s="39">
        <v>16.399999999999999</v>
      </c>
      <c r="Q240" s="40">
        <f t="shared" si="8"/>
        <v>100</v>
      </c>
      <c r="R240" s="40">
        <f t="shared" si="9"/>
        <v>23.631123919308354</v>
      </c>
    </row>
    <row r="241" spans="3:18">
      <c r="E241" s="37" t="s">
        <v>141</v>
      </c>
      <c r="G241" s="38" t="s">
        <v>142</v>
      </c>
      <c r="H241" s="39">
        <v>0</v>
      </c>
      <c r="I241" s="39">
        <v>0</v>
      </c>
      <c r="J241" s="39">
        <v>80824</v>
      </c>
      <c r="K241" s="39">
        <v>15812.5</v>
      </c>
      <c r="L241" s="39">
        <v>80824</v>
      </c>
      <c r="M241" s="39">
        <v>0</v>
      </c>
      <c r="N241" s="39">
        <v>17762.044999999998</v>
      </c>
      <c r="O241" s="39">
        <f t="shared" si="10"/>
        <v>1949.843899999998</v>
      </c>
      <c r="P241" s="39">
        <v>15812.2011</v>
      </c>
      <c r="Q241" s="40">
        <f t="shared" si="8"/>
        <v>99.998109723320155</v>
      </c>
      <c r="R241" s="40">
        <f t="shared" si="9"/>
        <v>19.563744803523704</v>
      </c>
    </row>
    <row r="242" spans="3:18">
      <c r="F242" s="37" t="s">
        <v>143</v>
      </c>
      <c r="G242" s="38" t="s">
        <v>144</v>
      </c>
      <c r="H242" s="39">
        <v>0</v>
      </c>
      <c r="I242" s="39">
        <v>0</v>
      </c>
      <c r="J242" s="39">
        <v>50152</v>
      </c>
      <c r="K242" s="39">
        <v>11014.2</v>
      </c>
      <c r="L242" s="39">
        <v>50152</v>
      </c>
      <c r="M242" s="39">
        <v>0</v>
      </c>
      <c r="N242" s="39">
        <v>11014.2</v>
      </c>
      <c r="O242" s="39">
        <f t="shared" si="10"/>
        <v>0</v>
      </c>
      <c r="P242" s="39">
        <v>11014.2</v>
      </c>
      <c r="Q242" s="40">
        <f t="shared" si="8"/>
        <v>100</v>
      </c>
      <c r="R242" s="40">
        <f t="shared" si="9"/>
        <v>21.961636624661033</v>
      </c>
    </row>
    <row r="243" spans="3:18">
      <c r="F243" s="37" t="s">
        <v>131</v>
      </c>
      <c r="G243" s="38" t="s">
        <v>145</v>
      </c>
      <c r="H243" s="39">
        <v>0</v>
      </c>
      <c r="I243" s="39">
        <v>0</v>
      </c>
      <c r="J243" s="39">
        <v>8359</v>
      </c>
      <c r="K243" s="39">
        <v>0</v>
      </c>
      <c r="L243" s="39">
        <v>8359</v>
      </c>
      <c r="M243" s="39">
        <v>0</v>
      </c>
      <c r="N243" s="39">
        <v>0</v>
      </c>
      <c r="O243" s="39">
        <f t="shared" si="10"/>
        <v>0</v>
      </c>
      <c r="P243" s="39">
        <v>0</v>
      </c>
      <c r="Q243" s="40">
        <f t="shared" si="8"/>
        <v>0</v>
      </c>
      <c r="R243" s="40">
        <f t="shared" si="9"/>
        <v>0</v>
      </c>
    </row>
    <row r="244" spans="3:18">
      <c r="F244" s="37" t="s">
        <v>146</v>
      </c>
      <c r="G244" s="38" t="s">
        <v>147</v>
      </c>
      <c r="H244" s="39">
        <v>0</v>
      </c>
      <c r="I244" s="39">
        <v>0</v>
      </c>
      <c r="J244" s="39">
        <v>8359</v>
      </c>
      <c r="K244" s="39">
        <v>2199</v>
      </c>
      <c r="L244" s="39">
        <v>8359</v>
      </c>
      <c r="M244" s="39">
        <v>0</v>
      </c>
      <c r="N244" s="39">
        <v>2198.9499999999998</v>
      </c>
      <c r="O244" s="39">
        <f t="shared" si="10"/>
        <v>0</v>
      </c>
      <c r="P244" s="39">
        <v>2198.9499999999998</v>
      </c>
      <c r="Q244" s="40">
        <f t="shared" si="8"/>
        <v>99.997726239199622</v>
      </c>
      <c r="R244" s="40">
        <f t="shared" si="9"/>
        <v>26.306376360808709</v>
      </c>
    </row>
    <row r="245" spans="3:18">
      <c r="F245" s="37" t="s">
        <v>148</v>
      </c>
      <c r="G245" s="38" t="s">
        <v>36</v>
      </c>
      <c r="H245" s="39">
        <v>0</v>
      </c>
      <c r="I245" s="39">
        <v>0</v>
      </c>
      <c r="J245" s="39">
        <v>2708</v>
      </c>
      <c r="K245" s="39">
        <v>580.20000000000005</v>
      </c>
      <c r="L245" s="39">
        <v>2708</v>
      </c>
      <c r="M245" s="39">
        <v>0</v>
      </c>
      <c r="N245" s="39">
        <v>580.11199999999997</v>
      </c>
      <c r="O245" s="39">
        <f t="shared" si="10"/>
        <v>0</v>
      </c>
      <c r="P245" s="39">
        <v>580.11199999999997</v>
      </c>
      <c r="Q245" s="40">
        <f t="shared" si="8"/>
        <v>99.984832816270242</v>
      </c>
      <c r="R245" s="40">
        <f t="shared" si="9"/>
        <v>21.422156573116691</v>
      </c>
    </row>
    <row r="246" spans="3:18" ht="31.5">
      <c r="F246" s="37" t="s">
        <v>149</v>
      </c>
      <c r="G246" s="38" t="s">
        <v>150</v>
      </c>
      <c r="H246" s="39">
        <v>0</v>
      </c>
      <c r="I246" s="39">
        <v>0</v>
      </c>
      <c r="J246" s="39">
        <v>1580</v>
      </c>
      <c r="K246" s="39">
        <v>350</v>
      </c>
      <c r="L246" s="39">
        <v>1580</v>
      </c>
      <c r="M246" s="39">
        <v>0</v>
      </c>
      <c r="N246" s="39">
        <v>349.93400000000003</v>
      </c>
      <c r="O246" s="39">
        <f t="shared" si="10"/>
        <v>0</v>
      </c>
      <c r="P246" s="39">
        <v>349.93400000000003</v>
      </c>
      <c r="Q246" s="40">
        <f t="shared" si="8"/>
        <v>99.981142857142871</v>
      </c>
      <c r="R246" s="40">
        <f t="shared" si="9"/>
        <v>22.147721518987343</v>
      </c>
    </row>
    <row r="247" spans="3:18" ht="21">
      <c r="F247" s="37" t="s">
        <v>153</v>
      </c>
      <c r="G247" s="38" t="s">
        <v>154</v>
      </c>
      <c r="H247" s="39">
        <v>0</v>
      </c>
      <c r="I247" s="39">
        <v>0</v>
      </c>
      <c r="J247" s="39">
        <v>1505</v>
      </c>
      <c r="K247" s="39">
        <v>312.39999999999998</v>
      </c>
      <c r="L247" s="39">
        <v>1505</v>
      </c>
      <c r="M247" s="39">
        <v>0</v>
      </c>
      <c r="N247" s="39">
        <v>312.35199999999998</v>
      </c>
      <c r="O247" s="39">
        <f t="shared" si="10"/>
        <v>0</v>
      </c>
      <c r="P247" s="39">
        <v>312.35199999999998</v>
      </c>
      <c r="Q247" s="40">
        <f t="shared" si="8"/>
        <v>99.984635083226635</v>
      </c>
      <c r="R247" s="40">
        <f t="shared" si="9"/>
        <v>20.754285714285714</v>
      </c>
    </row>
    <row r="248" spans="3:18">
      <c r="F248" s="37" t="s">
        <v>137</v>
      </c>
      <c r="G248" s="38" t="s">
        <v>138</v>
      </c>
      <c r="H248" s="39">
        <v>0</v>
      </c>
      <c r="I248" s="39">
        <v>0</v>
      </c>
      <c r="J248" s="39">
        <v>1901</v>
      </c>
      <c r="K248" s="39">
        <v>480</v>
      </c>
      <c r="L248" s="39">
        <v>1901</v>
      </c>
      <c r="M248" s="39">
        <v>0</v>
      </c>
      <c r="N248" s="39">
        <v>479.98599999999999</v>
      </c>
      <c r="O248" s="39">
        <f t="shared" si="10"/>
        <v>0</v>
      </c>
      <c r="P248" s="39">
        <v>479.98599999999999</v>
      </c>
      <c r="Q248" s="40">
        <f t="shared" si="8"/>
        <v>99.997083333333336</v>
      </c>
      <c r="R248" s="40">
        <f t="shared" si="9"/>
        <v>25.249132035770643</v>
      </c>
    </row>
    <row r="249" spans="3:18" ht="21">
      <c r="F249" s="37" t="s">
        <v>139</v>
      </c>
      <c r="G249" s="38" t="s">
        <v>140</v>
      </c>
      <c r="H249" s="39">
        <v>0</v>
      </c>
      <c r="I249" s="39">
        <v>0</v>
      </c>
      <c r="J249" s="39">
        <v>215</v>
      </c>
      <c r="K249" s="39">
        <v>49.3</v>
      </c>
      <c r="L249" s="39">
        <v>215</v>
      </c>
      <c r="M249" s="39">
        <v>0</v>
      </c>
      <c r="N249" s="39">
        <v>49.295000000000002</v>
      </c>
      <c r="O249" s="39">
        <f t="shared" si="10"/>
        <v>0</v>
      </c>
      <c r="P249" s="39">
        <v>49.295000000000002</v>
      </c>
      <c r="Q249" s="40">
        <f t="shared" si="8"/>
        <v>99.989858012170401</v>
      </c>
      <c r="R249" s="40">
        <f t="shared" si="9"/>
        <v>22.927906976744186</v>
      </c>
    </row>
    <row r="250" spans="3:18">
      <c r="F250" s="37" t="s">
        <v>159</v>
      </c>
      <c r="G250" s="38" t="s">
        <v>160</v>
      </c>
      <c r="H250" s="39">
        <v>0</v>
      </c>
      <c r="I250" s="39">
        <v>0</v>
      </c>
      <c r="J250" s="39">
        <v>801</v>
      </c>
      <c r="K250" s="39">
        <v>0</v>
      </c>
      <c r="L250" s="39">
        <v>801</v>
      </c>
      <c r="M250" s="39">
        <v>0</v>
      </c>
      <c r="N250" s="39">
        <v>0</v>
      </c>
      <c r="O250" s="39">
        <f t="shared" si="10"/>
        <v>0</v>
      </c>
      <c r="P250" s="39">
        <v>0</v>
      </c>
      <c r="Q250" s="40">
        <f t="shared" si="8"/>
        <v>0</v>
      </c>
      <c r="R250" s="40">
        <f t="shared" si="9"/>
        <v>0</v>
      </c>
    </row>
    <row r="251" spans="3:18">
      <c r="F251" s="37" t="s">
        <v>161</v>
      </c>
      <c r="G251" s="38" t="s">
        <v>162</v>
      </c>
      <c r="H251" s="39">
        <v>0</v>
      </c>
      <c r="I251" s="39">
        <v>0</v>
      </c>
      <c r="J251" s="39">
        <v>1062</v>
      </c>
      <c r="K251" s="39">
        <v>236.9</v>
      </c>
      <c r="L251" s="39">
        <v>1062</v>
      </c>
      <c r="M251" s="39">
        <v>0</v>
      </c>
      <c r="N251" s="39">
        <v>1048</v>
      </c>
      <c r="O251" s="39">
        <f t="shared" si="10"/>
        <v>811.11391000000003</v>
      </c>
      <c r="P251" s="39">
        <v>236.88609</v>
      </c>
      <c r="Q251" s="40">
        <f t="shared" si="8"/>
        <v>99.994128324187415</v>
      </c>
      <c r="R251" s="40">
        <f t="shared" si="9"/>
        <v>22.305658192090394</v>
      </c>
    </row>
    <row r="252" spans="3:18">
      <c r="F252" s="37" t="s">
        <v>163</v>
      </c>
      <c r="G252" s="38" t="s">
        <v>164</v>
      </c>
      <c r="H252" s="39">
        <v>0</v>
      </c>
      <c r="I252" s="39">
        <v>0</v>
      </c>
      <c r="J252" s="39">
        <v>3459</v>
      </c>
      <c r="K252" s="39">
        <v>581.4</v>
      </c>
      <c r="L252" s="39">
        <v>3459</v>
      </c>
      <c r="M252" s="39">
        <v>0</v>
      </c>
      <c r="N252" s="39">
        <v>1720.13</v>
      </c>
      <c r="O252" s="39">
        <f t="shared" si="10"/>
        <v>1138.73</v>
      </c>
      <c r="P252" s="39">
        <v>581.4</v>
      </c>
      <c r="Q252" s="40">
        <f t="shared" si="8"/>
        <v>100</v>
      </c>
      <c r="R252" s="40">
        <f t="shared" si="9"/>
        <v>16.808326105810927</v>
      </c>
    </row>
    <row r="253" spans="3:18">
      <c r="F253" s="37" t="s">
        <v>167</v>
      </c>
      <c r="G253" s="38" t="s">
        <v>168</v>
      </c>
      <c r="H253" s="39">
        <v>0</v>
      </c>
      <c r="I253" s="39">
        <v>0</v>
      </c>
      <c r="J253" s="39">
        <v>18</v>
      </c>
      <c r="K253" s="39">
        <v>9.1</v>
      </c>
      <c r="L253" s="39">
        <v>18</v>
      </c>
      <c r="M253" s="39">
        <v>0</v>
      </c>
      <c r="N253" s="39">
        <v>9.0860000000000003</v>
      </c>
      <c r="O253" s="39">
        <f t="shared" si="10"/>
        <v>0</v>
      </c>
      <c r="P253" s="39">
        <v>9.0860000000000003</v>
      </c>
      <c r="Q253" s="40">
        <f t="shared" si="8"/>
        <v>99.846153846153854</v>
      </c>
      <c r="R253" s="40">
        <f t="shared" si="9"/>
        <v>50.477777777777774</v>
      </c>
    </row>
    <row r="254" spans="3:18">
      <c r="F254" s="37" t="s">
        <v>173</v>
      </c>
      <c r="G254" s="38" t="s">
        <v>174</v>
      </c>
      <c r="H254" s="39">
        <v>0</v>
      </c>
      <c r="I254" s="39">
        <v>0</v>
      </c>
      <c r="J254" s="39">
        <v>705</v>
      </c>
      <c r="K254" s="39">
        <v>0</v>
      </c>
      <c r="L254" s="39">
        <v>705</v>
      </c>
      <c r="M254" s="39">
        <v>0</v>
      </c>
      <c r="N254" s="39">
        <v>0</v>
      </c>
      <c r="O254" s="39">
        <f t="shared" si="10"/>
        <v>0</v>
      </c>
      <c r="P254" s="39">
        <v>0</v>
      </c>
      <c r="Q254" s="40">
        <f t="shared" si="8"/>
        <v>0</v>
      </c>
      <c r="R254" s="40">
        <f t="shared" si="9"/>
        <v>0</v>
      </c>
    </row>
    <row r="255" spans="3:18" ht="21">
      <c r="C255" s="37" t="s">
        <v>205</v>
      </c>
      <c r="G255" s="38" t="s">
        <v>206</v>
      </c>
      <c r="H255" s="39">
        <v>2000</v>
      </c>
      <c r="I255" s="39">
        <v>2000</v>
      </c>
      <c r="J255" s="39">
        <v>2000</v>
      </c>
      <c r="K255" s="39">
        <v>0</v>
      </c>
      <c r="L255" s="39">
        <v>2000</v>
      </c>
      <c r="M255" s="39">
        <v>0</v>
      </c>
      <c r="N255" s="39">
        <v>0</v>
      </c>
      <c r="O255" s="39">
        <f t="shared" si="10"/>
        <v>0</v>
      </c>
      <c r="P255" s="39">
        <v>0</v>
      </c>
      <c r="Q255" s="40">
        <f t="shared" si="8"/>
        <v>0</v>
      </c>
      <c r="R255" s="40">
        <f t="shared" si="9"/>
        <v>0</v>
      </c>
    </row>
    <row r="256" spans="3:18" ht="21">
      <c r="D256" s="37" t="s">
        <v>207</v>
      </c>
      <c r="G256" s="38" t="s">
        <v>208</v>
      </c>
      <c r="H256" s="39">
        <v>2000</v>
      </c>
      <c r="I256" s="39">
        <v>2000</v>
      </c>
      <c r="J256" s="39">
        <v>2000</v>
      </c>
      <c r="K256" s="39">
        <v>0</v>
      </c>
      <c r="L256" s="39">
        <v>2000</v>
      </c>
      <c r="M256" s="39">
        <v>0</v>
      </c>
      <c r="N256" s="39">
        <v>0</v>
      </c>
      <c r="O256" s="39">
        <f t="shared" si="10"/>
        <v>0</v>
      </c>
      <c r="P256" s="39">
        <v>0</v>
      </c>
      <c r="Q256" s="40">
        <f t="shared" si="8"/>
        <v>0</v>
      </c>
      <c r="R256" s="40">
        <f t="shared" si="9"/>
        <v>0</v>
      </c>
    </row>
    <row r="257" spans="3:18">
      <c r="E257" s="37" t="s">
        <v>141</v>
      </c>
      <c r="G257" s="38" t="s">
        <v>142</v>
      </c>
      <c r="H257" s="39">
        <v>0</v>
      </c>
      <c r="I257" s="39">
        <v>0</v>
      </c>
      <c r="J257" s="39">
        <v>2000</v>
      </c>
      <c r="K257" s="39">
        <v>0</v>
      </c>
      <c r="L257" s="39">
        <v>2000</v>
      </c>
      <c r="M257" s="39">
        <v>0</v>
      </c>
      <c r="N257" s="39">
        <v>0</v>
      </c>
      <c r="O257" s="39">
        <f t="shared" si="10"/>
        <v>0</v>
      </c>
      <c r="P257" s="39">
        <v>0</v>
      </c>
      <c r="Q257" s="40">
        <f t="shared" si="8"/>
        <v>0</v>
      </c>
      <c r="R257" s="40">
        <f t="shared" si="9"/>
        <v>0</v>
      </c>
    </row>
    <row r="258" spans="3:18" ht="21">
      <c r="F258" s="37" t="s">
        <v>209</v>
      </c>
      <c r="G258" s="38" t="s">
        <v>210</v>
      </c>
      <c r="H258" s="39">
        <v>0</v>
      </c>
      <c r="I258" s="39">
        <v>0</v>
      </c>
      <c r="J258" s="39">
        <v>2000</v>
      </c>
      <c r="K258" s="39">
        <v>0</v>
      </c>
      <c r="L258" s="39">
        <v>2000</v>
      </c>
      <c r="M258" s="39">
        <v>0</v>
      </c>
      <c r="N258" s="39">
        <v>0</v>
      </c>
      <c r="O258" s="39">
        <f t="shared" si="10"/>
        <v>0</v>
      </c>
      <c r="P258" s="39">
        <v>0</v>
      </c>
      <c r="Q258" s="40">
        <f t="shared" si="8"/>
        <v>0</v>
      </c>
      <c r="R258" s="40">
        <f t="shared" si="9"/>
        <v>0</v>
      </c>
    </row>
    <row r="259" spans="3:18" ht="31.5">
      <c r="C259" s="37" t="s">
        <v>211</v>
      </c>
      <c r="G259" s="38" t="s">
        <v>212</v>
      </c>
      <c r="H259" s="39">
        <v>80701</v>
      </c>
      <c r="I259" s="39">
        <v>80701</v>
      </c>
      <c r="J259" s="39">
        <v>80701</v>
      </c>
      <c r="K259" s="39">
        <v>12528.2</v>
      </c>
      <c r="L259" s="39">
        <v>78938</v>
      </c>
      <c r="M259" s="39">
        <v>0</v>
      </c>
      <c r="N259" s="39">
        <v>13705.482</v>
      </c>
      <c r="O259" s="39">
        <f t="shared" si="10"/>
        <v>1209.9840000000004</v>
      </c>
      <c r="P259" s="39">
        <v>12495.498</v>
      </c>
      <c r="Q259" s="40">
        <f t="shared" si="8"/>
        <v>99.738972877189042</v>
      </c>
      <c r="R259" s="40">
        <f t="shared" si="9"/>
        <v>15.483696608468295</v>
      </c>
    </row>
    <row r="260" spans="3:18" ht="42">
      <c r="D260" s="37" t="s">
        <v>133</v>
      </c>
      <c r="G260" s="38" t="s">
        <v>213</v>
      </c>
      <c r="H260" s="39">
        <v>80701</v>
      </c>
      <c r="I260" s="39">
        <v>80701</v>
      </c>
      <c r="J260" s="39">
        <v>80701</v>
      </c>
      <c r="K260" s="39">
        <v>12528.2</v>
      </c>
      <c r="L260" s="39">
        <v>78938</v>
      </c>
      <c r="M260" s="39">
        <v>0</v>
      </c>
      <c r="N260" s="39">
        <v>13705.482</v>
      </c>
      <c r="O260" s="39">
        <f t="shared" si="10"/>
        <v>1209.9840000000004</v>
      </c>
      <c r="P260" s="39">
        <v>12495.498</v>
      </c>
      <c r="Q260" s="40">
        <f t="shared" si="8"/>
        <v>99.738972877189042</v>
      </c>
      <c r="R260" s="40">
        <f t="shared" si="9"/>
        <v>15.483696608468295</v>
      </c>
    </row>
    <row r="261" spans="3:18" ht="21">
      <c r="E261" s="37" t="s">
        <v>135</v>
      </c>
      <c r="G261" s="38" t="s">
        <v>136</v>
      </c>
      <c r="H261" s="39">
        <v>0</v>
      </c>
      <c r="I261" s="39">
        <v>0</v>
      </c>
      <c r="J261" s="39">
        <v>2087</v>
      </c>
      <c r="K261" s="39">
        <v>324</v>
      </c>
      <c r="L261" s="39">
        <v>324</v>
      </c>
      <c r="M261" s="39">
        <v>0</v>
      </c>
      <c r="N261" s="39">
        <v>323.46800000000002</v>
      </c>
      <c r="O261" s="39">
        <f t="shared" si="10"/>
        <v>0</v>
      </c>
      <c r="P261" s="39">
        <v>323.46800000000002</v>
      </c>
      <c r="Q261" s="40">
        <f t="shared" si="8"/>
        <v>99.8358024691358</v>
      </c>
      <c r="R261" s="40">
        <f t="shared" si="9"/>
        <v>15.4991854336368</v>
      </c>
    </row>
    <row r="262" spans="3:18">
      <c r="F262" s="37" t="s">
        <v>137</v>
      </c>
      <c r="G262" s="38" t="s">
        <v>138</v>
      </c>
      <c r="H262" s="39">
        <v>0</v>
      </c>
      <c r="I262" s="39">
        <v>0</v>
      </c>
      <c r="J262" s="39">
        <v>1757</v>
      </c>
      <c r="K262" s="39">
        <v>234</v>
      </c>
      <c r="L262" s="39">
        <v>234</v>
      </c>
      <c r="M262" s="39">
        <v>0</v>
      </c>
      <c r="N262" s="39">
        <v>233.46799999999999</v>
      </c>
      <c r="O262" s="39">
        <f t="shared" si="10"/>
        <v>0</v>
      </c>
      <c r="P262" s="39">
        <v>233.46799999999999</v>
      </c>
      <c r="Q262" s="40">
        <f t="shared" si="8"/>
        <v>99.77264957264957</v>
      </c>
      <c r="R262" s="40">
        <f t="shared" si="9"/>
        <v>13.287877063175868</v>
      </c>
    </row>
    <row r="263" spans="3:18" ht="21">
      <c r="F263" s="37" t="s">
        <v>139</v>
      </c>
      <c r="G263" s="38" t="s">
        <v>140</v>
      </c>
      <c r="H263" s="39">
        <v>0</v>
      </c>
      <c r="I263" s="39">
        <v>0</v>
      </c>
      <c r="J263" s="39">
        <v>330</v>
      </c>
      <c r="K263" s="39">
        <v>90</v>
      </c>
      <c r="L263" s="39">
        <v>90</v>
      </c>
      <c r="M263" s="39">
        <v>0</v>
      </c>
      <c r="N263" s="39">
        <v>90</v>
      </c>
      <c r="O263" s="39">
        <f t="shared" si="10"/>
        <v>0</v>
      </c>
      <c r="P263" s="39">
        <v>90</v>
      </c>
      <c r="Q263" s="40">
        <f t="shared" si="8"/>
        <v>100</v>
      </c>
      <c r="R263" s="40">
        <f t="shared" si="9"/>
        <v>27.27272727272727</v>
      </c>
    </row>
    <row r="264" spans="3:18">
      <c r="E264" s="37" t="s">
        <v>141</v>
      </c>
      <c r="G264" s="38" t="s">
        <v>142</v>
      </c>
      <c r="H264" s="39">
        <v>0</v>
      </c>
      <c r="I264" s="39">
        <v>0</v>
      </c>
      <c r="J264" s="39">
        <v>78614</v>
      </c>
      <c r="K264" s="39">
        <v>12204.2</v>
      </c>
      <c r="L264" s="39">
        <v>78614</v>
      </c>
      <c r="M264" s="39">
        <v>0</v>
      </c>
      <c r="N264" s="39">
        <v>13382.013999999999</v>
      </c>
      <c r="O264" s="39">
        <f t="shared" si="10"/>
        <v>1209.9839999999986</v>
      </c>
      <c r="P264" s="39">
        <v>12172.03</v>
      </c>
      <c r="Q264" s="40">
        <f t="shared" si="8"/>
        <v>99.736402222185802</v>
      </c>
      <c r="R264" s="40">
        <f t="shared" si="9"/>
        <v>15.483285419899765</v>
      </c>
    </row>
    <row r="265" spans="3:18">
      <c r="F265" s="37" t="s">
        <v>143</v>
      </c>
      <c r="G265" s="38" t="s">
        <v>144</v>
      </c>
      <c r="H265" s="39">
        <v>0</v>
      </c>
      <c r="I265" s="39">
        <v>0</v>
      </c>
      <c r="J265" s="39">
        <v>41910</v>
      </c>
      <c r="K265" s="39">
        <v>7660</v>
      </c>
      <c r="L265" s="39">
        <v>41910</v>
      </c>
      <c r="M265" s="39">
        <v>0</v>
      </c>
      <c r="N265" s="39">
        <v>7660</v>
      </c>
      <c r="O265" s="39">
        <f t="shared" si="10"/>
        <v>0</v>
      </c>
      <c r="P265" s="39">
        <v>7660</v>
      </c>
      <c r="Q265" s="40">
        <f t="shared" si="8"/>
        <v>100</v>
      </c>
      <c r="R265" s="40">
        <f t="shared" si="9"/>
        <v>18.277260796945836</v>
      </c>
    </row>
    <row r="266" spans="3:18">
      <c r="F266" s="37" t="s">
        <v>131</v>
      </c>
      <c r="G266" s="38" t="s">
        <v>145</v>
      </c>
      <c r="H266" s="39">
        <v>0</v>
      </c>
      <c r="I266" s="39">
        <v>0</v>
      </c>
      <c r="J266" s="39">
        <v>90</v>
      </c>
      <c r="K266" s="39">
        <v>90</v>
      </c>
      <c r="L266" s="39">
        <v>90</v>
      </c>
      <c r="M266" s="39">
        <v>0</v>
      </c>
      <c r="N266" s="39">
        <v>90</v>
      </c>
      <c r="O266" s="39">
        <f t="shared" si="10"/>
        <v>0</v>
      </c>
      <c r="P266" s="39">
        <v>90</v>
      </c>
      <c r="Q266" s="40">
        <f t="shared" ref="Q266:Q329" si="11">IF(K266=0,0,P266/K266*100)</f>
        <v>100</v>
      </c>
      <c r="R266" s="40">
        <f t="shared" ref="R266:R329" si="12">IF(J266=0,0,P266/J266*100)</f>
        <v>100</v>
      </c>
    </row>
    <row r="267" spans="3:18">
      <c r="F267" s="37" t="s">
        <v>146</v>
      </c>
      <c r="G267" s="38" t="s">
        <v>147</v>
      </c>
      <c r="H267" s="39">
        <v>0</v>
      </c>
      <c r="I267" s="39">
        <v>0</v>
      </c>
      <c r="J267" s="39">
        <v>2094</v>
      </c>
      <c r="K267" s="39">
        <v>0</v>
      </c>
      <c r="L267" s="39">
        <v>2094</v>
      </c>
      <c r="M267" s="39">
        <v>0</v>
      </c>
      <c r="N267" s="39">
        <v>0</v>
      </c>
      <c r="O267" s="39">
        <f t="shared" si="10"/>
        <v>0</v>
      </c>
      <c r="P267" s="39">
        <v>0</v>
      </c>
      <c r="Q267" s="40">
        <f t="shared" si="11"/>
        <v>0</v>
      </c>
      <c r="R267" s="40">
        <f t="shared" si="12"/>
        <v>0</v>
      </c>
    </row>
    <row r="268" spans="3:18">
      <c r="F268" s="37" t="s">
        <v>148</v>
      </c>
      <c r="G268" s="38" t="s">
        <v>36</v>
      </c>
      <c r="H268" s="39">
        <v>0</v>
      </c>
      <c r="I268" s="39">
        <v>0</v>
      </c>
      <c r="J268" s="39">
        <v>1440</v>
      </c>
      <c r="K268" s="39">
        <v>460</v>
      </c>
      <c r="L268" s="39">
        <v>1440</v>
      </c>
      <c r="M268" s="39">
        <v>0</v>
      </c>
      <c r="N268" s="39">
        <v>460</v>
      </c>
      <c r="O268" s="39">
        <f t="shared" si="10"/>
        <v>0</v>
      </c>
      <c r="P268" s="39">
        <v>460</v>
      </c>
      <c r="Q268" s="40">
        <f t="shared" si="11"/>
        <v>100</v>
      </c>
      <c r="R268" s="40">
        <f t="shared" si="12"/>
        <v>31.944444444444443</v>
      </c>
    </row>
    <row r="269" spans="3:18" ht="31.5">
      <c r="F269" s="37" t="s">
        <v>149</v>
      </c>
      <c r="G269" s="38" t="s">
        <v>150</v>
      </c>
      <c r="H269" s="39">
        <v>0</v>
      </c>
      <c r="I269" s="39">
        <v>0</v>
      </c>
      <c r="J269" s="39">
        <v>1200</v>
      </c>
      <c r="K269" s="39">
        <v>213.4</v>
      </c>
      <c r="L269" s="39">
        <v>1200</v>
      </c>
      <c r="M269" s="39">
        <v>0</v>
      </c>
      <c r="N269" s="39">
        <v>206.23500000000001</v>
      </c>
      <c r="O269" s="39">
        <f t="shared" si="10"/>
        <v>0</v>
      </c>
      <c r="P269" s="39">
        <v>206.23500000000001</v>
      </c>
      <c r="Q269" s="40">
        <f t="shared" si="11"/>
        <v>96.642455482661674</v>
      </c>
      <c r="R269" s="40">
        <f t="shared" si="12"/>
        <v>17.186250000000001</v>
      </c>
    </row>
    <row r="270" spans="3:18" ht="21">
      <c r="F270" s="37" t="s">
        <v>153</v>
      </c>
      <c r="G270" s="38" t="s">
        <v>154</v>
      </c>
      <c r="H270" s="39">
        <v>0</v>
      </c>
      <c r="I270" s="39">
        <v>0</v>
      </c>
      <c r="J270" s="39">
        <v>780</v>
      </c>
      <c r="K270" s="39">
        <v>195</v>
      </c>
      <c r="L270" s="39">
        <v>780</v>
      </c>
      <c r="M270" s="39">
        <v>0</v>
      </c>
      <c r="N270" s="39">
        <v>188.19499999999999</v>
      </c>
      <c r="O270" s="39">
        <f t="shared" si="10"/>
        <v>0</v>
      </c>
      <c r="P270" s="39">
        <v>188.19499999999999</v>
      </c>
      <c r="Q270" s="40">
        <f t="shared" si="11"/>
        <v>96.510256410256417</v>
      </c>
      <c r="R270" s="40">
        <f t="shared" si="12"/>
        <v>24.127564102564104</v>
      </c>
    </row>
    <row r="271" spans="3:18">
      <c r="F271" s="37" t="s">
        <v>137</v>
      </c>
      <c r="G271" s="38" t="s">
        <v>138</v>
      </c>
      <c r="H271" s="39">
        <v>0</v>
      </c>
      <c r="I271" s="39">
        <v>0</v>
      </c>
      <c r="J271" s="39">
        <v>16796</v>
      </c>
      <c r="K271" s="39">
        <v>2486</v>
      </c>
      <c r="L271" s="39">
        <v>16796</v>
      </c>
      <c r="M271" s="39">
        <v>0</v>
      </c>
      <c r="N271" s="39">
        <v>2475.3919999999998</v>
      </c>
      <c r="O271" s="39">
        <f t="shared" si="10"/>
        <v>0</v>
      </c>
      <c r="P271" s="39">
        <v>2475.3919999999998</v>
      </c>
      <c r="Q271" s="40">
        <f t="shared" si="11"/>
        <v>99.573290426387757</v>
      </c>
      <c r="R271" s="40">
        <f t="shared" si="12"/>
        <v>14.737985234579662</v>
      </c>
    </row>
    <row r="272" spans="3:18" ht="21">
      <c r="F272" s="37" t="s">
        <v>139</v>
      </c>
      <c r="G272" s="38" t="s">
        <v>140</v>
      </c>
      <c r="H272" s="39">
        <v>0</v>
      </c>
      <c r="I272" s="39">
        <v>0</v>
      </c>
      <c r="J272" s="39">
        <v>950</v>
      </c>
      <c r="K272" s="39">
        <v>258</v>
      </c>
      <c r="L272" s="39">
        <v>950</v>
      </c>
      <c r="M272" s="39">
        <v>0</v>
      </c>
      <c r="N272" s="39">
        <v>250.476</v>
      </c>
      <c r="O272" s="39">
        <f t="shared" si="10"/>
        <v>0</v>
      </c>
      <c r="P272" s="39">
        <v>250.476</v>
      </c>
      <c r="Q272" s="40">
        <f t="shared" si="11"/>
        <v>97.083720930232559</v>
      </c>
      <c r="R272" s="40">
        <f t="shared" si="12"/>
        <v>26.365894736842105</v>
      </c>
    </row>
    <row r="273" spans="3:18">
      <c r="F273" s="37" t="s">
        <v>159</v>
      </c>
      <c r="G273" s="38" t="s">
        <v>160</v>
      </c>
      <c r="H273" s="39">
        <v>0</v>
      </c>
      <c r="I273" s="39">
        <v>0</v>
      </c>
      <c r="J273" s="39">
        <v>2481</v>
      </c>
      <c r="K273" s="39">
        <v>353.8</v>
      </c>
      <c r="L273" s="39">
        <v>2481</v>
      </c>
      <c r="M273" s="39">
        <v>0</v>
      </c>
      <c r="N273" s="39">
        <v>353.73200000000003</v>
      </c>
      <c r="O273" s="39">
        <f t="shared" si="10"/>
        <v>0</v>
      </c>
      <c r="P273" s="39">
        <v>353.73200000000003</v>
      </c>
      <c r="Q273" s="40">
        <f t="shared" si="11"/>
        <v>99.980780101752416</v>
      </c>
      <c r="R273" s="40">
        <f t="shared" si="12"/>
        <v>14.257638049173721</v>
      </c>
    </row>
    <row r="274" spans="3:18">
      <c r="F274" s="37" t="s">
        <v>161</v>
      </c>
      <c r="G274" s="38" t="s">
        <v>162</v>
      </c>
      <c r="H274" s="39">
        <v>0</v>
      </c>
      <c r="I274" s="39">
        <v>0</v>
      </c>
      <c r="J274" s="39">
        <v>1200</v>
      </c>
      <c r="K274" s="39">
        <v>300</v>
      </c>
      <c r="L274" s="39">
        <v>1200</v>
      </c>
      <c r="M274" s="39">
        <v>0</v>
      </c>
      <c r="N274" s="39">
        <v>1123.5840000000001</v>
      </c>
      <c r="O274" s="39">
        <f t="shared" si="10"/>
        <v>823.58400000000006</v>
      </c>
      <c r="P274" s="39">
        <v>300</v>
      </c>
      <c r="Q274" s="40">
        <f t="shared" si="11"/>
        <v>100</v>
      </c>
      <c r="R274" s="40">
        <f t="shared" si="12"/>
        <v>25</v>
      </c>
    </row>
    <row r="275" spans="3:18">
      <c r="F275" s="37" t="s">
        <v>163</v>
      </c>
      <c r="G275" s="38" t="s">
        <v>164</v>
      </c>
      <c r="H275" s="39">
        <v>0</v>
      </c>
      <c r="I275" s="39">
        <v>0</v>
      </c>
      <c r="J275" s="39">
        <v>9655</v>
      </c>
      <c r="K275" s="39">
        <v>188</v>
      </c>
      <c r="L275" s="39">
        <v>9655</v>
      </c>
      <c r="M275" s="39">
        <v>0</v>
      </c>
      <c r="N275" s="39">
        <v>574.4</v>
      </c>
      <c r="O275" s="39">
        <f t="shared" si="10"/>
        <v>386.4</v>
      </c>
      <c r="P275" s="39">
        <v>188</v>
      </c>
      <c r="Q275" s="40">
        <f t="shared" si="11"/>
        <v>100</v>
      </c>
      <c r="R275" s="40">
        <f t="shared" si="12"/>
        <v>1.9471776281719317</v>
      </c>
    </row>
    <row r="276" spans="3:18">
      <c r="F276" s="37" t="s">
        <v>167</v>
      </c>
      <c r="G276" s="38" t="s">
        <v>168</v>
      </c>
      <c r="H276" s="39">
        <v>0</v>
      </c>
      <c r="I276" s="39">
        <v>0</v>
      </c>
      <c r="J276" s="39">
        <v>18</v>
      </c>
      <c r="K276" s="39">
        <v>0</v>
      </c>
      <c r="L276" s="39">
        <v>18</v>
      </c>
      <c r="M276" s="39">
        <v>0</v>
      </c>
      <c r="N276" s="39">
        <v>0</v>
      </c>
      <c r="O276" s="39">
        <f t="shared" si="10"/>
        <v>0</v>
      </c>
      <c r="P276" s="39">
        <v>0</v>
      </c>
      <c r="Q276" s="40">
        <f t="shared" si="11"/>
        <v>0</v>
      </c>
      <c r="R276" s="40">
        <f t="shared" si="12"/>
        <v>0</v>
      </c>
    </row>
    <row r="277" spans="3:18" ht="52.5">
      <c r="C277" s="37" t="s">
        <v>214</v>
      </c>
      <c r="G277" s="38" t="s">
        <v>215</v>
      </c>
      <c r="H277" s="39">
        <v>120778</v>
      </c>
      <c r="I277" s="39">
        <v>120778</v>
      </c>
      <c r="J277" s="39">
        <v>120778</v>
      </c>
      <c r="K277" s="39">
        <v>18003</v>
      </c>
      <c r="L277" s="39">
        <v>118097</v>
      </c>
      <c r="M277" s="39">
        <v>0</v>
      </c>
      <c r="N277" s="39">
        <v>23948.720600000001</v>
      </c>
      <c r="O277" s="39">
        <f t="shared" si="10"/>
        <v>5945.9589000000014</v>
      </c>
      <c r="P277" s="39">
        <v>18002.761699999999</v>
      </c>
      <c r="Q277" s="40">
        <f t="shared" si="11"/>
        <v>99.998676331722478</v>
      </c>
      <c r="R277" s="40">
        <f t="shared" si="12"/>
        <v>14.905663034658629</v>
      </c>
    </row>
    <row r="278" spans="3:18" ht="63">
      <c r="D278" s="37" t="s">
        <v>133</v>
      </c>
      <c r="G278" s="38" t="s">
        <v>216</v>
      </c>
      <c r="H278" s="39">
        <v>120778</v>
      </c>
      <c r="I278" s="39">
        <v>120778</v>
      </c>
      <c r="J278" s="39">
        <v>120778</v>
      </c>
      <c r="K278" s="39">
        <v>18003</v>
      </c>
      <c r="L278" s="39">
        <v>118097</v>
      </c>
      <c r="M278" s="39">
        <v>0</v>
      </c>
      <c r="N278" s="39">
        <v>23948.720600000001</v>
      </c>
      <c r="O278" s="39">
        <f t="shared" si="10"/>
        <v>5945.9589000000014</v>
      </c>
      <c r="P278" s="39">
        <v>18002.761699999999</v>
      </c>
      <c r="Q278" s="40">
        <f t="shared" si="11"/>
        <v>99.998676331722478</v>
      </c>
      <c r="R278" s="40">
        <f t="shared" si="12"/>
        <v>14.905663034658629</v>
      </c>
    </row>
    <row r="279" spans="3:18" ht="21">
      <c r="E279" s="37" t="s">
        <v>135</v>
      </c>
      <c r="G279" s="38" t="s">
        <v>136</v>
      </c>
      <c r="H279" s="39">
        <v>0</v>
      </c>
      <c r="I279" s="39">
        <v>0</v>
      </c>
      <c r="J279" s="39">
        <v>3525</v>
      </c>
      <c r="K279" s="39">
        <v>844</v>
      </c>
      <c r="L279" s="39">
        <v>844</v>
      </c>
      <c r="M279" s="39">
        <v>0</v>
      </c>
      <c r="N279" s="39">
        <v>844</v>
      </c>
      <c r="O279" s="39">
        <f t="shared" si="10"/>
        <v>0</v>
      </c>
      <c r="P279" s="39">
        <v>844</v>
      </c>
      <c r="Q279" s="40">
        <f t="shared" si="11"/>
        <v>100</v>
      </c>
      <c r="R279" s="40">
        <f t="shared" si="12"/>
        <v>23.943262411347519</v>
      </c>
    </row>
    <row r="280" spans="3:18">
      <c r="F280" s="37" t="s">
        <v>137</v>
      </c>
      <c r="G280" s="38" t="s">
        <v>138</v>
      </c>
      <c r="H280" s="39">
        <v>0</v>
      </c>
      <c r="I280" s="39">
        <v>0</v>
      </c>
      <c r="J280" s="39">
        <v>3165</v>
      </c>
      <c r="K280" s="39">
        <v>780</v>
      </c>
      <c r="L280" s="39">
        <v>780</v>
      </c>
      <c r="M280" s="39">
        <v>0</v>
      </c>
      <c r="N280" s="39">
        <v>780</v>
      </c>
      <c r="O280" s="39">
        <f t="shared" si="10"/>
        <v>0</v>
      </c>
      <c r="P280" s="39">
        <v>780</v>
      </c>
      <c r="Q280" s="40">
        <f t="shared" si="11"/>
        <v>100</v>
      </c>
      <c r="R280" s="40">
        <f t="shared" si="12"/>
        <v>24.644549763033176</v>
      </c>
    </row>
    <row r="281" spans="3:18" ht="21">
      <c r="F281" s="37" t="s">
        <v>139</v>
      </c>
      <c r="G281" s="38" t="s">
        <v>140</v>
      </c>
      <c r="H281" s="39">
        <v>0</v>
      </c>
      <c r="I281" s="39">
        <v>0</v>
      </c>
      <c r="J281" s="39">
        <v>360</v>
      </c>
      <c r="K281" s="39">
        <v>64</v>
      </c>
      <c r="L281" s="39">
        <v>64</v>
      </c>
      <c r="M281" s="39">
        <v>0</v>
      </c>
      <c r="N281" s="39">
        <v>64</v>
      </c>
      <c r="O281" s="39">
        <f t="shared" si="10"/>
        <v>0</v>
      </c>
      <c r="P281" s="39">
        <v>64</v>
      </c>
      <c r="Q281" s="40">
        <f t="shared" si="11"/>
        <v>100</v>
      </c>
      <c r="R281" s="40">
        <f t="shared" si="12"/>
        <v>17.777777777777779</v>
      </c>
    </row>
    <row r="282" spans="3:18">
      <c r="E282" s="37" t="s">
        <v>141</v>
      </c>
      <c r="G282" s="38" t="s">
        <v>142</v>
      </c>
      <c r="H282" s="39">
        <v>0</v>
      </c>
      <c r="I282" s="39">
        <v>0</v>
      </c>
      <c r="J282" s="39">
        <v>117253</v>
      </c>
      <c r="K282" s="39">
        <v>17159</v>
      </c>
      <c r="L282" s="39">
        <v>117253</v>
      </c>
      <c r="M282" s="39">
        <v>0</v>
      </c>
      <c r="N282" s="39">
        <v>23104.720600000001</v>
      </c>
      <c r="O282" s="39">
        <f t="shared" si="10"/>
        <v>5945.9589000000014</v>
      </c>
      <c r="P282" s="39">
        <v>17158.761699999999</v>
      </c>
      <c r="Q282" s="40">
        <f t="shared" si="11"/>
        <v>99.99861122443032</v>
      </c>
      <c r="R282" s="40">
        <f t="shared" si="12"/>
        <v>14.633963907106853</v>
      </c>
    </row>
    <row r="283" spans="3:18">
      <c r="F283" s="37" t="s">
        <v>143</v>
      </c>
      <c r="G283" s="38" t="s">
        <v>144</v>
      </c>
      <c r="H283" s="39">
        <v>0</v>
      </c>
      <c r="I283" s="39">
        <v>0</v>
      </c>
      <c r="J283" s="39">
        <v>45456</v>
      </c>
      <c r="K283" s="39">
        <v>8620</v>
      </c>
      <c r="L283" s="39">
        <v>45456</v>
      </c>
      <c r="M283" s="39">
        <v>0</v>
      </c>
      <c r="N283" s="39">
        <v>8620</v>
      </c>
      <c r="O283" s="39">
        <f t="shared" si="10"/>
        <v>0</v>
      </c>
      <c r="P283" s="39">
        <v>8620</v>
      </c>
      <c r="Q283" s="40">
        <f t="shared" si="11"/>
        <v>100</v>
      </c>
      <c r="R283" s="40">
        <f t="shared" si="12"/>
        <v>18.963393171418513</v>
      </c>
    </row>
    <row r="284" spans="3:18">
      <c r="F284" s="37" t="s">
        <v>131</v>
      </c>
      <c r="G284" s="38" t="s">
        <v>145</v>
      </c>
      <c r="H284" s="39">
        <v>0</v>
      </c>
      <c r="I284" s="39">
        <v>0</v>
      </c>
      <c r="J284" s="39">
        <v>8564</v>
      </c>
      <c r="K284" s="39">
        <v>725</v>
      </c>
      <c r="L284" s="39">
        <v>8564</v>
      </c>
      <c r="M284" s="39">
        <v>0</v>
      </c>
      <c r="N284" s="39">
        <v>725</v>
      </c>
      <c r="O284" s="39">
        <f t="shared" si="10"/>
        <v>0</v>
      </c>
      <c r="P284" s="39">
        <v>725</v>
      </c>
      <c r="Q284" s="40">
        <f t="shared" si="11"/>
        <v>100</v>
      </c>
      <c r="R284" s="40">
        <f t="shared" si="12"/>
        <v>8.4656702475478749</v>
      </c>
    </row>
    <row r="285" spans="3:18">
      <c r="F285" s="37" t="s">
        <v>146</v>
      </c>
      <c r="G285" s="38" t="s">
        <v>147</v>
      </c>
      <c r="H285" s="39">
        <v>0</v>
      </c>
      <c r="I285" s="39">
        <v>0</v>
      </c>
      <c r="J285" s="39">
        <v>7839</v>
      </c>
      <c r="K285" s="39">
        <v>1651.7</v>
      </c>
      <c r="L285" s="39">
        <v>7839</v>
      </c>
      <c r="M285" s="39">
        <v>0</v>
      </c>
      <c r="N285" s="39">
        <v>1651.636</v>
      </c>
      <c r="O285" s="39">
        <f t="shared" si="10"/>
        <v>0</v>
      </c>
      <c r="P285" s="39">
        <v>1651.636</v>
      </c>
      <c r="Q285" s="40">
        <f t="shared" si="11"/>
        <v>99.996125204334916</v>
      </c>
      <c r="R285" s="40">
        <f t="shared" si="12"/>
        <v>21.069473147085088</v>
      </c>
    </row>
    <row r="286" spans="3:18">
      <c r="F286" s="37" t="s">
        <v>148</v>
      </c>
      <c r="G286" s="38" t="s">
        <v>36</v>
      </c>
      <c r="H286" s="39">
        <v>0</v>
      </c>
      <c r="I286" s="39">
        <v>0</v>
      </c>
      <c r="J286" s="39">
        <v>2965</v>
      </c>
      <c r="K286" s="39">
        <v>554.1</v>
      </c>
      <c r="L286" s="39">
        <v>2965</v>
      </c>
      <c r="M286" s="39">
        <v>0</v>
      </c>
      <c r="N286" s="39">
        <v>554.1</v>
      </c>
      <c r="O286" s="39">
        <f t="shared" si="10"/>
        <v>0</v>
      </c>
      <c r="P286" s="39">
        <v>554.1</v>
      </c>
      <c r="Q286" s="40">
        <f t="shared" si="11"/>
        <v>100</v>
      </c>
      <c r="R286" s="40">
        <f t="shared" si="12"/>
        <v>18.688026981450253</v>
      </c>
    </row>
    <row r="287" spans="3:18" ht="31.5">
      <c r="F287" s="37" t="s">
        <v>149</v>
      </c>
      <c r="G287" s="38" t="s">
        <v>150</v>
      </c>
      <c r="H287" s="39">
        <v>0</v>
      </c>
      <c r="I287" s="39">
        <v>0</v>
      </c>
      <c r="J287" s="39">
        <v>1729</v>
      </c>
      <c r="K287" s="39">
        <v>303</v>
      </c>
      <c r="L287" s="39">
        <v>1729</v>
      </c>
      <c r="M287" s="39">
        <v>0</v>
      </c>
      <c r="N287" s="39">
        <v>303</v>
      </c>
      <c r="O287" s="39">
        <f t="shared" si="10"/>
        <v>0</v>
      </c>
      <c r="P287" s="39">
        <v>303</v>
      </c>
      <c r="Q287" s="40">
        <f t="shared" si="11"/>
        <v>100</v>
      </c>
      <c r="R287" s="40">
        <f t="shared" si="12"/>
        <v>17.524580682475417</v>
      </c>
    </row>
    <row r="288" spans="3:18" ht="21">
      <c r="F288" s="37" t="s">
        <v>153</v>
      </c>
      <c r="G288" s="38" t="s">
        <v>154</v>
      </c>
      <c r="H288" s="39">
        <v>0</v>
      </c>
      <c r="I288" s="39">
        <v>0</v>
      </c>
      <c r="J288" s="39">
        <v>1647</v>
      </c>
      <c r="K288" s="39">
        <v>293.5</v>
      </c>
      <c r="L288" s="39">
        <v>1647</v>
      </c>
      <c r="M288" s="39">
        <v>0</v>
      </c>
      <c r="N288" s="39">
        <v>293.5</v>
      </c>
      <c r="O288" s="39">
        <f t="shared" si="10"/>
        <v>0</v>
      </c>
      <c r="P288" s="39">
        <v>293.5</v>
      </c>
      <c r="Q288" s="40">
        <f t="shared" si="11"/>
        <v>100</v>
      </c>
      <c r="R288" s="40">
        <f t="shared" si="12"/>
        <v>17.820279295689133</v>
      </c>
    </row>
    <row r="289" spans="3:18">
      <c r="F289" s="37" t="s">
        <v>137</v>
      </c>
      <c r="G289" s="38" t="s">
        <v>138</v>
      </c>
      <c r="H289" s="39">
        <v>0</v>
      </c>
      <c r="I289" s="39">
        <v>0</v>
      </c>
      <c r="J289" s="39">
        <v>14951</v>
      </c>
      <c r="K289" s="39">
        <v>4192</v>
      </c>
      <c r="L289" s="39">
        <v>14951</v>
      </c>
      <c r="M289" s="39">
        <v>0</v>
      </c>
      <c r="N289" s="39">
        <v>4191.9089999999997</v>
      </c>
      <c r="O289" s="39">
        <f t="shared" si="10"/>
        <v>0</v>
      </c>
      <c r="P289" s="39">
        <v>4191.9089999999997</v>
      </c>
      <c r="Q289" s="40">
        <f t="shared" si="11"/>
        <v>99.997829198473269</v>
      </c>
      <c r="R289" s="40">
        <f t="shared" si="12"/>
        <v>28.037649655541436</v>
      </c>
    </row>
    <row r="290" spans="3:18" ht="21">
      <c r="F290" s="37" t="s">
        <v>139</v>
      </c>
      <c r="G290" s="38" t="s">
        <v>140</v>
      </c>
      <c r="H290" s="39">
        <v>0</v>
      </c>
      <c r="I290" s="39">
        <v>0</v>
      </c>
      <c r="J290" s="39">
        <v>1625</v>
      </c>
      <c r="K290" s="39">
        <v>505.1</v>
      </c>
      <c r="L290" s="39">
        <v>1625</v>
      </c>
      <c r="M290" s="39">
        <v>0</v>
      </c>
      <c r="N290" s="39">
        <v>505.1</v>
      </c>
      <c r="O290" s="39">
        <f t="shared" ref="O290:O353" si="13">N290-P290</f>
        <v>0</v>
      </c>
      <c r="P290" s="39">
        <v>505.1</v>
      </c>
      <c r="Q290" s="40">
        <f t="shared" si="11"/>
        <v>100</v>
      </c>
      <c r="R290" s="40">
        <f t="shared" si="12"/>
        <v>31.083076923076923</v>
      </c>
    </row>
    <row r="291" spans="3:18">
      <c r="F291" s="37" t="s">
        <v>159</v>
      </c>
      <c r="G291" s="38" t="s">
        <v>160</v>
      </c>
      <c r="H291" s="39">
        <v>0</v>
      </c>
      <c r="I291" s="39">
        <v>0</v>
      </c>
      <c r="J291" s="39">
        <v>1145</v>
      </c>
      <c r="K291" s="39">
        <v>0</v>
      </c>
      <c r="L291" s="39">
        <v>1145</v>
      </c>
      <c r="M291" s="39">
        <v>0</v>
      </c>
      <c r="N291" s="39">
        <v>0</v>
      </c>
      <c r="O291" s="39">
        <f t="shared" si="13"/>
        <v>0</v>
      </c>
      <c r="P291" s="39">
        <v>0</v>
      </c>
      <c r="Q291" s="40">
        <f t="shared" si="11"/>
        <v>0</v>
      </c>
      <c r="R291" s="40">
        <f t="shared" si="12"/>
        <v>0</v>
      </c>
    </row>
    <row r="292" spans="3:18">
      <c r="F292" s="37" t="s">
        <v>161</v>
      </c>
      <c r="G292" s="38" t="s">
        <v>162</v>
      </c>
      <c r="H292" s="39">
        <v>0</v>
      </c>
      <c r="I292" s="39">
        <v>0</v>
      </c>
      <c r="J292" s="39">
        <v>2174</v>
      </c>
      <c r="K292" s="39">
        <v>300</v>
      </c>
      <c r="L292" s="39">
        <v>2174</v>
      </c>
      <c r="M292" s="39">
        <v>0</v>
      </c>
      <c r="N292" s="39">
        <v>2173.9995199999998</v>
      </c>
      <c r="O292" s="39">
        <f t="shared" si="13"/>
        <v>1873.9998299999997</v>
      </c>
      <c r="P292" s="39">
        <v>299.99968999999999</v>
      </c>
      <c r="Q292" s="40">
        <f t="shared" si="11"/>
        <v>99.999896666666672</v>
      </c>
      <c r="R292" s="40">
        <f t="shared" si="12"/>
        <v>13.799433762649493</v>
      </c>
    </row>
    <row r="293" spans="3:18">
      <c r="F293" s="37" t="s">
        <v>163</v>
      </c>
      <c r="G293" s="38" t="s">
        <v>164</v>
      </c>
      <c r="H293" s="39">
        <v>0</v>
      </c>
      <c r="I293" s="39">
        <v>0</v>
      </c>
      <c r="J293" s="39">
        <v>29014</v>
      </c>
      <c r="K293" s="39">
        <v>0</v>
      </c>
      <c r="L293" s="39">
        <v>29014</v>
      </c>
      <c r="M293" s="39">
        <v>0</v>
      </c>
      <c r="N293" s="39">
        <v>4071.9590400000002</v>
      </c>
      <c r="O293" s="39">
        <f t="shared" si="13"/>
        <v>4071.9590400000002</v>
      </c>
      <c r="P293" s="39">
        <v>0</v>
      </c>
      <c r="Q293" s="40">
        <f t="shared" si="11"/>
        <v>0</v>
      </c>
      <c r="R293" s="40">
        <f t="shared" si="12"/>
        <v>0</v>
      </c>
    </row>
    <row r="294" spans="3:18" ht="21">
      <c r="F294" s="37" t="s">
        <v>165</v>
      </c>
      <c r="G294" s="38" t="s">
        <v>166</v>
      </c>
      <c r="H294" s="39">
        <v>0</v>
      </c>
      <c r="I294" s="39">
        <v>0</v>
      </c>
      <c r="J294" s="39">
        <v>120</v>
      </c>
      <c r="K294" s="39">
        <v>0</v>
      </c>
      <c r="L294" s="39">
        <v>120</v>
      </c>
      <c r="M294" s="39">
        <v>0</v>
      </c>
      <c r="N294" s="39">
        <v>0</v>
      </c>
      <c r="O294" s="39">
        <f t="shared" si="13"/>
        <v>0</v>
      </c>
      <c r="P294" s="39">
        <v>0</v>
      </c>
      <c r="Q294" s="40">
        <f t="shared" si="11"/>
        <v>0</v>
      </c>
      <c r="R294" s="40">
        <f t="shared" si="12"/>
        <v>0</v>
      </c>
    </row>
    <row r="295" spans="3:18">
      <c r="F295" s="37" t="s">
        <v>167</v>
      </c>
      <c r="G295" s="38" t="s">
        <v>168</v>
      </c>
      <c r="H295" s="39">
        <v>0</v>
      </c>
      <c r="I295" s="39">
        <v>0</v>
      </c>
      <c r="J295" s="39">
        <v>24</v>
      </c>
      <c r="K295" s="39">
        <v>14.6</v>
      </c>
      <c r="L295" s="39">
        <v>24</v>
      </c>
      <c r="M295" s="39">
        <v>0</v>
      </c>
      <c r="N295" s="39">
        <v>14.516999999999999</v>
      </c>
      <c r="O295" s="39">
        <f t="shared" si="13"/>
        <v>0</v>
      </c>
      <c r="P295" s="39">
        <v>14.516999999999999</v>
      </c>
      <c r="Q295" s="40">
        <f t="shared" si="11"/>
        <v>99.43150684931507</v>
      </c>
      <c r="R295" s="40">
        <f t="shared" si="12"/>
        <v>60.487499999999997</v>
      </c>
    </row>
    <row r="296" spans="3:18" ht="42">
      <c r="C296" s="37" t="s">
        <v>217</v>
      </c>
      <c r="G296" s="38" t="s">
        <v>218</v>
      </c>
      <c r="H296" s="39">
        <v>175239</v>
      </c>
      <c r="I296" s="39">
        <v>175239</v>
      </c>
      <c r="J296" s="39">
        <v>175239</v>
      </c>
      <c r="K296" s="39">
        <v>34236.9</v>
      </c>
      <c r="L296" s="39">
        <v>172663</v>
      </c>
      <c r="M296" s="39">
        <v>0</v>
      </c>
      <c r="N296" s="39">
        <v>36995.164199999999</v>
      </c>
      <c r="O296" s="39">
        <f t="shared" si="13"/>
        <v>2767.6984000000011</v>
      </c>
      <c r="P296" s="39">
        <v>34227.465799999998</v>
      </c>
      <c r="Q296" s="40">
        <f t="shared" si="11"/>
        <v>99.972444350978023</v>
      </c>
      <c r="R296" s="40">
        <f t="shared" si="12"/>
        <v>19.531876922374586</v>
      </c>
    </row>
    <row r="297" spans="3:18" ht="52.5">
      <c r="D297" s="37" t="s">
        <v>133</v>
      </c>
      <c r="G297" s="38" t="s">
        <v>219</v>
      </c>
      <c r="H297" s="39">
        <v>157347</v>
      </c>
      <c r="I297" s="39">
        <v>157347</v>
      </c>
      <c r="J297" s="39">
        <v>157347</v>
      </c>
      <c r="K297" s="39">
        <v>34236.9</v>
      </c>
      <c r="L297" s="39">
        <v>154771</v>
      </c>
      <c r="M297" s="39">
        <v>0</v>
      </c>
      <c r="N297" s="39">
        <v>36995.164199999999</v>
      </c>
      <c r="O297" s="39">
        <f t="shared" si="13"/>
        <v>2767.6984000000011</v>
      </c>
      <c r="P297" s="39">
        <v>34227.465799999998</v>
      </c>
      <c r="Q297" s="40">
        <f t="shared" si="11"/>
        <v>99.972444350978023</v>
      </c>
      <c r="R297" s="40">
        <f t="shared" si="12"/>
        <v>21.75285566296148</v>
      </c>
    </row>
    <row r="298" spans="3:18" ht="21">
      <c r="E298" s="37" t="s">
        <v>135</v>
      </c>
      <c r="G298" s="38" t="s">
        <v>136</v>
      </c>
      <c r="H298" s="39">
        <v>0</v>
      </c>
      <c r="I298" s="39">
        <v>0</v>
      </c>
      <c r="J298" s="39">
        <v>3070</v>
      </c>
      <c r="K298" s="39">
        <v>494</v>
      </c>
      <c r="L298" s="39">
        <v>494</v>
      </c>
      <c r="M298" s="39">
        <v>0</v>
      </c>
      <c r="N298" s="39">
        <v>493.96</v>
      </c>
      <c r="O298" s="39">
        <f t="shared" si="13"/>
        <v>0</v>
      </c>
      <c r="P298" s="39">
        <v>493.96</v>
      </c>
      <c r="Q298" s="40">
        <f t="shared" si="11"/>
        <v>99.991902834008101</v>
      </c>
      <c r="R298" s="40">
        <f t="shared" si="12"/>
        <v>16.089902280130293</v>
      </c>
    </row>
    <row r="299" spans="3:18">
      <c r="F299" s="37" t="s">
        <v>137</v>
      </c>
      <c r="G299" s="38" t="s">
        <v>138</v>
      </c>
      <c r="H299" s="39">
        <v>0</v>
      </c>
      <c r="I299" s="39">
        <v>0</v>
      </c>
      <c r="J299" s="39">
        <v>2689</v>
      </c>
      <c r="K299" s="39">
        <v>436</v>
      </c>
      <c r="L299" s="39">
        <v>436</v>
      </c>
      <c r="M299" s="39">
        <v>0</v>
      </c>
      <c r="N299" s="39">
        <v>435.96199999999999</v>
      </c>
      <c r="O299" s="39">
        <f t="shared" si="13"/>
        <v>0</v>
      </c>
      <c r="P299" s="39">
        <v>435.96199999999999</v>
      </c>
      <c r="Q299" s="40">
        <f t="shared" si="11"/>
        <v>99.991284403669724</v>
      </c>
      <c r="R299" s="40">
        <f t="shared" si="12"/>
        <v>16.212792859799183</v>
      </c>
    </row>
    <row r="300" spans="3:18" ht="21">
      <c r="F300" s="37" t="s">
        <v>139</v>
      </c>
      <c r="G300" s="38" t="s">
        <v>140</v>
      </c>
      <c r="H300" s="39">
        <v>0</v>
      </c>
      <c r="I300" s="39">
        <v>0</v>
      </c>
      <c r="J300" s="39">
        <v>381</v>
      </c>
      <c r="K300" s="39">
        <v>58</v>
      </c>
      <c r="L300" s="39">
        <v>58</v>
      </c>
      <c r="M300" s="39">
        <v>0</v>
      </c>
      <c r="N300" s="39">
        <v>57.997999999999998</v>
      </c>
      <c r="O300" s="39">
        <f t="shared" si="13"/>
        <v>0</v>
      </c>
      <c r="P300" s="39">
        <v>57.997999999999998</v>
      </c>
      <c r="Q300" s="40">
        <f t="shared" si="11"/>
        <v>99.99655172413793</v>
      </c>
      <c r="R300" s="40">
        <f t="shared" si="12"/>
        <v>15.222572178477689</v>
      </c>
    </row>
    <row r="301" spans="3:18">
      <c r="E301" s="37" t="s">
        <v>141</v>
      </c>
      <c r="G301" s="38" t="s">
        <v>142</v>
      </c>
      <c r="H301" s="39">
        <v>0</v>
      </c>
      <c r="I301" s="39">
        <v>0</v>
      </c>
      <c r="J301" s="39">
        <v>154277</v>
      </c>
      <c r="K301" s="39">
        <v>33742.9</v>
      </c>
      <c r="L301" s="39">
        <v>154277</v>
      </c>
      <c r="M301" s="39">
        <v>0</v>
      </c>
      <c r="N301" s="39">
        <v>36501.2042</v>
      </c>
      <c r="O301" s="39">
        <f t="shared" si="13"/>
        <v>2767.6984000000011</v>
      </c>
      <c r="P301" s="39">
        <v>33733.505799999999</v>
      </c>
      <c r="Q301" s="40">
        <f t="shared" si="11"/>
        <v>99.97215947651209</v>
      </c>
      <c r="R301" s="40">
        <f t="shared" si="12"/>
        <v>21.86554431315102</v>
      </c>
    </row>
    <row r="302" spans="3:18">
      <c r="F302" s="37" t="s">
        <v>143</v>
      </c>
      <c r="G302" s="38" t="s">
        <v>144</v>
      </c>
      <c r="H302" s="39">
        <v>0</v>
      </c>
      <c r="I302" s="39">
        <v>0</v>
      </c>
      <c r="J302" s="39">
        <v>81177.100000000006</v>
      </c>
      <c r="K302" s="39">
        <v>18489.099999999999</v>
      </c>
      <c r="L302" s="39">
        <v>81177.100000000006</v>
      </c>
      <c r="M302" s="39">
        <v>0</v>
      </c>
      <c r="N302" s="39">
        <v>18489.094000000001</v>
      </c>
      <c r="O302" s="39">
        <f t="shared" si="13"/>
        <v>0</v>
      </c>
      <c r="P302" s="39">
        <v>18489.094000000001</v>
      </c>
      <c r="Q302" s="40">
        <f t="shared" si="11"/>
        <v>99.999967548447472</v>
      </c>
      <c r="R302" s="40">
        <f t="shared" si="12"/>
        <v>22.776243546517431</v>
      </c>
    </row>
    <row r="303" spans="3:18">
      <c r="F303" s="37" t="s">
        <v>131</v>
      </c>
      <c r="G303" s="38" t="s">
        <v>145</v>
      </c>
      <c r="H303" s="39">
        <v>0</v>
      </c>
      <c r="I303" s="39">
        <v>0</v>
      </c>
      <c r="J303" s="39">
        <v>13693</v>
      </c>
      <c r="K303" s="39">
        <v>0</v>
      </c>
      <c r="L303" s="39">
        <v>13693</v>
      </c>
      <c r="M303" s="39">
        <v>0</v>
      </c>
      <c r="N303" s="39">
        <v>0</v>
      </c>
      <c r="O303" s="39">
        <f t="shared" si="13"/>
        <v>0</v>
      </c>
      <c r="P303" s="39">
        <v>0</v>
      </c>
      <c r="Q303" s="40">
        <f t="shared" si="11"/>
        <v>0</v>
      </c>
      <c r="R303" s="40">
        <f t="shared" si="12"/>
        <v>0</v>
      </c>
    </row>
    <row r="304" spans="3:18">
      <c r="F304" s="37" t="s">
        <v>146</v>
      </c>
      <c r="G304" s="38" t="s">
        <v>147</v>
      </c>
      <c r="H304" s="39">
        <v>0</v>
      </c>
      <c r="I304" s="39">
        <v>0</v>
      </c>
      <c r="J304" s="39">
        <v>15791.5</v>
      </c>
      <c r="K304" s="39">
        <v>5756.5</v>
      </c>
      <c r="L304" s="39">
        <v>15791.5</v>
      </c>
      <c r="M304" s="39">
        <v>0</v>
      </c>
      <c r="N304" s="39">
        <v>5755.5630000000001</v>
      </c>
      <c r="O304" s="39">
        <f t="shared" si="13"/>
        <v>0</v>
      </c>
      <c r="P304" s="39">
        <v>5755.5630000000001</v>
      </c>
      <c r="Q304" s="40">
        <f t="shared" si="11"/>
        <v>99.983722748197692</v>
      </c>
      <c r="R304" s="40">
        <f t="shared" si="12"/>
        <v>36.44722160656049</v>
      </c>
    </row>
    <row r="305" spans="4:18">
      <c r="F305" s="37" t="s">
        <v>148</v>
      </c>
      <c r="G305" s="38" t="s">
        <v>36</v>
      </c>
      <c r="H305" s="39">
        <v>0</v>
      </c>
      <c r="I305" s="39">
        <v>0</v>
      </c>
      <c r="J305" s="39">
        <v>4334.5</v>
      </c>
      <c r="K305" s="39">
        <v>1005.5</v>
      </c>
      <c r="L305" s="39">
        <v>4334.5</v>
      </c>
      <c r="M305" s="39">
        <v>0</v>
      </c>
      <c r="N305" s="39">
        <v>1004.573</v>
      </c>
      <c r="O305" s="39">
        <f t="shared" si="13"/>
        <v>0</v>
      </c>
      <c r="P305" s="39">
        <v>1004.573</v>
      </c>
      <c r="Q305" s="40">
        <f t="shared" si="11"/>
        <v>99.907807061163595</v>
      </c>
      <c r="R305" s="40">
        <f t="shared" si="12"/>
        <v>23.176214096204866</v>
      </c>
    </row>
    <row r="306" spans="4:18" ht="31.5">
      <c r="F306" s="37" t="s">
        <v>149</v>
      </c>
      <c r="G306" s="38" t="s">
        <v>150</v>
      </c>
      <c r="H306" s="39">
        <v>0</v>
      </c>
      <c r="I306" s="39">
        <v>0</v>
      </c>
      <c r="J306" s="39">
        <v>2540.9</v>
      </c>
      <c r="K306" s="39">
        <v>604.9</v>
      </c>
      <c r="L306" s="39">
        <v>2540.9</v>
      </c>
      <c r="M306" s="39">
        <v>0</v>
      </c>
      <c r="N306" s="39">
        <v>602.16399999999999</v>
      </c>
      <c r="O306" s="39">
        <f t="shared" si="13"/>
        <v>0</v>
      </c>
      <c r="P306" s="39">
        <v>602.16399999999999</v>
      </c>
      <c r="Q306" s="40">
        <f t="shared" si="11"/>
        <v>99.547693833691525</v>
      </c>
      <c r="R306" s="40">
        <f t="shared" si="12"/>
        <v>23.698846865283954</v>
      </c>
    </row>
    <row r="307" spans="4:18">
      <c r="F307" s="37" t="s">
        <v>151</v>
      </c>
      <c r="G307" s="38" t="s">
        <v>152</v>
      </c>
      <c r="H307" s="39">
        <v>0</v>
      </c>
      <c r="I307" s="39">
        <v>0</v>
      </c>
      <c r="J307" s="39">
        <v>21</v>
      </c>
      <c r="K307" s="39">
        <v>0</v>
      </c>
      <c r="L307" s="39">
        <v>21</v>
      </c>
      <c r="M307" s="39">
        <v>0</v>
      </c>
      <c r="N307" s="39">
        <v>0</v>
      </c>
      <c r="O307" s="39">
        <f t="shared" si="13"/>
        <v>0</v>
      </c>
      <c r="P307" s="39">
        <v>0</v>
      </c>
      <c r="Q307" s="40">
        <f t="shared" si="11"/>
        <v>0</v>
      </c>
      <c r="R307" s="40">
        <f t="shared" si="12"/>
        <v>0</v>
      </c>
    </row>
    <row r="308" spans="4:18" ht="21">
      <c r="F308" s="37" t="s">
        <v>153</v>
      </c>
      <c r="G308" s="38" t="s">
        <v>154</v>
      </c>
      <c r="H308" s="39">
        <v>0</v>
      </c>
      <c r="I308" s="39">
        <v>0</v>
      </c>
      <c r="J308" s="39">
        <v>2369</v>
      </c>
      <c r="K308" s="39">
        <v>518</v>
      </c>
      <c r="L308" s="39">
        <v>2369</v>
      </c>
      <c r="M308" s="39">
        <v>0</v>
      </c>
      <c r="N308" s="39">
        <v>515.44000000000005</v>
      </c>
      <c r="O308" s="39">
        <f t="shared" si="13"/>
        <v>0</v>
      </c>
      <c r="P308" s="39">
        <v>515.44000000000005</v>
      </c>
      <c r="Q308" s="40">
        <f t="shared" si="11"/>
        <v>99.505791505791521</v>
      </c>
      <c r="R308" s="40">
        <f t="shared" si="12"/>
        <v>21.757703672435628</v>
      </c>
    </row>
    <row r="309" spans="4:18">
      <c r="F309" s="37" t="s">
        <v>137</v>
      </c>
      <c r="G309" s="38" t="s">
        <v>138</v>
      </c>
      <c r="H309" s="39">
        <v>0</v>
      </c>
      <c r="I309" s="39">
        <v>0</v>
      </c>
      <c r="J309" s="39">
        <v>15436</v>
      </c>
      <c r="K309" s="39">
        <v>3715</v>
      </c>
      <c r="L309" s="39">
        <v>15436</v>
      </c>
      <c r="M309" s="39">
        <v>0</v>
      </c>
      <c r="N309" s="39">
        <v>3715</v>
      </c>
      <c r="O309" s="39">
        <f t="shared" si="13"/>
        <v>0</v>
      </c>
      <c r="P309" s="39">
        <v>3715</v>
      </c>
      <c r="Q309" s="40">
        <f t="shared" si="11"/>
        <v>100</v>
      </c>
      <c r="R309" s="40">
        <f t="shared" si="12"/>
        <v>24.067115833117388</v>
      </c>
    </row>
    <row r="310" spans="4:18" ht="21">
      <c r="F310" s="37" t="s">
        <v>139</v>
      </c>
      <c r="G310" s="38" t="s">
        <v>140</v>
      </c>
      <c r="H310" s="39">
        <v>0</v>
      </c>
      <c r="I310" s="39">
        <v>0</v>
      </c>
      <c r="J310" s="39">
        <v>1121</v>
      </c>
      <c r="K310" s="39">
        <v>405</v>
      </c>
      <c r="L310" s="39">
        <v>1121</v>
      </c>
      <c r="M310" s="39">
        <v>0</v>
      </c>
      <c r="N310" s="39">
        <v>404.18299999999999</v>
      </c>
      <c r="O310" s="39">
        <f t="shared" si="13"/>
        <v>0</v>
      </c>
      <c r="P310" s="39">
        <v>404.18299999999999</v>
      </c>
      <c r="Q310" s="40">
        <f t="shared" si="11"/>
        <v>99.798271604938265</v>
      </c>
      <c r="R310" s="40">
        <f t="shared" si="12"/>
        <v>36.055575379125784</v>
      </c>
    </row>
    <row r="311" spans="4:18" ht="21">
      <c r="F311" s="37" t="s">
        <v>157</v>
      </c>
      <c r="G311" s="38" t="s">
        <v>158</v>
      </c>
      <c r="H311" s="39">
        <v>0</v>
      </c>
      <c r="I311" s="39">
        <v>0</v>
      </c>
      <c r="J311" s="39">
        <v>371</v>
      </c>
      <c r="K311" s="39">
        <v>0</v>
      </c>
      <c r="L311" s="39">
        <v>371</v>
      </c>
      <c r="M311" s="39">
        <v>0</v>
      </c>
      <c r="N311" s="39">
        <v>0</v>
      </c>
      <c r="O311" s="39">
        <f t="shared" si="13"/>
        <v>0</v>
      </c>
      <c r="P311" s="39">
        <v>0</v>
      </c>
      <c r="Q311" s="40">
        <f t="shared" si="11"/>
        <v>0</v>
      </c>
      <c r="R311" s="40">
        <f t="shared" si="12"/>
        <v>0</v>
      </c>
    </row>
    <row r="312" spans="4:18">
      <c r="F312" s="37" t="s">
        <v>159</v>
      </c>
      <c r="G312" s="38" t="s">
        <v>160</v>
      </c>
      <c r="H312" s="39">
        <v>0</v>
      </c>
      <c r="I312" s="39">
        <v>0</v>
      </c>
      <c r="J312" s="39">
        <v>1572</v>
      </c>
      <c r="K312" s="39">
        <v>35.9</v>
      </c>
      <c r="L312" s="39">
        <v>1572</v>
      </c>
      <c r="M312" s="39">
        <v>0</v>
      </c>
      <c r="N312" s="39">
        <v>35.35</v>
      </c>
      <c r="O312" s="39">
        <f t="shared" si="13"/>
        <v>0</v>
      </c>
      <c r="P312" s="39">
        <v>35.35</v>
      </c>
      <c r="Q312" s="40">
        <f t="shared" si="11"/>
        <v>98.46796657381617</v>
      </c>
      <c r="R312" s="40">
        <f t="shared" si="12"/>
        <v>2.2487277353689565</v>
      </c>
    </row>
    <row r="313" spans="4:18">
      <c r="F313" s="37" t="s">
        <v>171</v>
      </c>
      <c r="G313" s="38" t="s">
        <v>172</v>
      </c>
      <c r="H313" s="39">
        <v>0</v>
      </c>
      <c r="I313" s="39">
        <v>0</v>
      </c>
      <c r="J313" s="39">
        <v>4017.6</v>
      </c>
      <c r="K313" s="39">
        <v>1076.5999999999999</v>
      </c>
      <c r="L313" s="39">
        <v>4017.6</v>
      </c>
      <c r="M313" s="39">
        <v>0</v>
      </c>
      <c r="N313" s="39">
        <v>1076.33735</v>
      </c>
      <c r="O313" s="39">
        <f t="shared" si="13"/>
        <v>0</v>
      </c>
      <c r="P313" s="39">
        <v>1076.33735</v>
      </c>
      <c r="Q313" s="40">
        <f t="shared" si="11"/>
        <v>99.975603752554349</v>
      </c>
      <c r="R313" s="40">
        <f t="shared" si="12"/>
        <v>26.790555306650738</v>
      </c>
    </row>
    <row r="314" spans="4:18">
      <c r="F314" s="37" t="s">
        <v>161</v>
      </c>
      <c r="G314" s="38" t="s">
        <v>162</v>
      </c>
      <c r="H314" s="39">
        <v>0</v>
      </c>
      <c r="I314" s="39">
        <v>0</v>
      </c>
      <c r="J314" s="39">
        <v>2559</v>
      </c>
      <c r="K314" s="39">
        <v>1159</v>
      </c>
      <c r="L314" s="39">
        <v>2559</v>
      </c>
      <c r="M314" s="39">
        <v>0</v>
      </c>
      <c r="N314" s="39">
        <v>2534.768</v>
      </c>
      <c r="O314" s="39">
        <f t="shared" si="13"/>
        <v>1376.3665599999999</v>
      </c>
      <c r="P314" s="39">
        <v>1158.4014400000001</v>
      </c>
      <c r="Q314" s="40">
        <f t="shared" si="11"/>
        <v>99.948355478861089</v>
      </c>
      <c r="R314" s="40">
        <f t="shared" si="12"/>
        <v>45.26773896053146</v>
      </c>
    </row>
    <row r="315" spans="4:18">
      <c r="F315" s="37" t="s">
        <v>163</v>
      </c>
      <c r="G315" s="38" t="s">
        <v>164</v>
      </c>
      <c r="H315" s="39">
        <v>0</v>
      </c>
      <c r="I315" s="39">
        <v>0</v>
      </c>
      <c r="J315" s="39">
        <v>9190.4</v>
      </c>
      <c r="K315" s="39">
        <v>977.4</v>
      </c>
      <c r="L315" s="39">
        <v>9190.4</v>
      </c>
      <c r="M315" s="39">
        <v>0</v>
      </c>
      <c r="N315" s="39">
        <v>2368.73182</v>
      </c>
      <c r="O315" s="39">
        <f t="shared" si="13"/>
        <v>1391.3318199999999</v>
      </c>
      <c r="P315" s="39">
        <v>977.4</v>
      </c>
      <c r="Q315" s="40">
        <f t="shared" si="11"/>
        <v>100</v>
      </c>
      <c r="R315" s="40">
        <f t="shared" si="12"/>
        <v>10.63501044568245</v>
      </c>
    </row>
    <row r="316" spans="4:18">
      <c r="F316" s="37" t="s">
        <v>167</v>
      </c>
      <c r="G316" s="38" t="s">
        <v>168</v>
      </c>
      <c r="H316" s="39">
        <v>0</v>
      </c>
      <c r="I316" s="39">
        <v>0</v>
      </c>
      <c r="J316" s="39">
        <v>4</v>
      </c>
      <c r="K316" s="39">
        <v>0</v>
      </c>
      <c r="L316" s="39">
        <v>4</v>
      </c>
      <c r="M316" s="39">
        <v>0</v>
      </c>
      <c r="N316" s="39">
        <v>0</v>
      </c>
      <c r="O316" s="39">
        <f t="shared" si="13"/>
        <v>0</v>
      </c>
      <c r="P316" s="39">
        <v>0</v>
      </c>
      <c r="Q316" s="40">
        <f t="shared" si="11"/>
        <v>0</v>
      </c>
      <c r="R316" s="40">
        <f t="shared" si="12"/>
        <v>0</v>
      </c>
    </row>
    <row r="317" spans="4:18" ht="31.5">
      <c r="F317" s="37" t="s">
        <v>177</v>
      </c>
      <c r="G317" s="38" t="s">
        <v>178</v>
      </c>
      <c r="H317" s="39">
        <v>0</v>
      </c>
      <c r="I317" s="39">
        <v>0</v>
      </c>
      <c r="J317" s="39">
        <v>79</v>
      </c>
      <c r="K317" s="39">
        <v>0</v>
      </c>
      <c r="L317" s="39">
        <v>79</v>
      </c>
      <c r="M317" s="39">
        <v>0</v>
      </c>
      <c r="N317" s="39">
        <v>0</v>
      </c>
      <c r="O317" s="39">
        <f t="shared" si="13"/>
        <v>0</v>
      </c>
      <c r="P317" s="39">
        <v>0</v>
      </c>
      <c r="Q317" s="40">
        <f t="shared" si="11"/>
        <v>0</v>
      </c>
      <c r="R317" s="40">
        <f t="shared" si="12"/>
        <v>0</v>
      </c>
    </row>
    <row r="318" spans="4:18" ht="31.5">
      <c r="D318" s="37" t="s">
        <v>220</v>
      </c>
      <c r="G318" s="38" t="s">
        <v>221</v>
      </c>
      <c r="H318" s="39">
        <v>17892</v>
      </c>
      <c r="I318" s="39">
        <v>17892</v>
      </c>
      <c r="J318" s="39">
        <v>17892</v>
      </c>
      <c r="K318" s="39">
        <v>0</v>
      </c>
      <c r="L318" s="39">
        <v>17892</v>
      </c>
      <c r="M318" s="39">
        <v>0</v>
      </c>
      <c r="N318" s="39">
        <v>0</v>
      </c>
      <c r="O318" s="39">
        <f t="shared" si="13"/>
        <v>0</v>
      </c>
      <c r="P318" s="39">
        <v>0</v>
      </c>
      <c r="Q318" s="40">
        <f t="shared" si="11"/>
        <v>0</v>
      </c>
      <c r="R318" s="40">
        <f t="shared" si="12"/>
        <v>0</v>
      </c>
    </row>
    <row r="319" spans="4:18">
      <c r="E319" s="37" t="s">
        <v>141</v>
      </c>
      <c r="G319" s="38" t="s">
        <v>142</v>
      </c>
      <c r="H319" s="39">
        <v>0</v>
      </c>
      <c r="I319" s="39">
        <v>0</v>
      </c>
      <c r="J319" s="39">
        <v>17892</v>
      </c>
      <c r="K319" s="39">
        <v>0</v>
      </c>
      <c r="L319" s="39">
        <v>17892</v>
      </c>
      <c r="M319" s="39">
        <v>0</v>
      </c>
      <c r="N319" s="39">
        <v>0</v>
      </c>
      <c r="O319" s="39">
        <f t="shared" si="13"/>
        <v>0</v>
      </c>
      <c r="P319" s="39">
        <v>0</v>
      </c>
      <c r="Q319" s="40">
        <f t="shared" si="11"/>
        <v>0</v>
      </c>
      <c r="R319" s="40">
        <f t="shared" si="12"/>
        <v>0</v>
      </c>
    </row>
    <row r="320" spans="4:18">
      <c r="F320" s="37" t="s">
        <v>222</v>
      </c>
      <c r="G320" s="38" t="s">
        <v>223</v>
      </c>
      <c r="H320" s="39">
        <v>0</v>
      </c>
      <c r="I320" s="39">
        <v>0</v>
      </c>
      <c r="J320" s="39">
        <v>17892</v>
      </c>
      <c r="K320" s="39">
        <v>0</v>
      </c>
      <c r="L320" s="39">
        <v>17892</v>
      </c>
      <c r="M320" s="39">
        <v>0</v>
      </c>
      <c r="N320" s="39">
        <v>0</v>
      </c>
      <c r="O320" s="39">
        <f t="shared" si="13"/>
        <v>0</v>
      </c>
      <c r="P320" s="39">
        <v>0</v>
      </c>
      <c r="Q320" s="40">
        <f t="shared" si="11"/>
        <v>0</v>
      </c>
      <c r="R320" s="40">
        <f t="shared" si="12"/>
        <v>0</v>
      </c>
    </row>
    <row r="321" spans="1:18">
      <c r="A321" s="33" t="s">
        <v>31</v>
      </c>
      <c r="B321" s="33"/>
      <c r="C321" s="33"/>
      <c r="D321" s="33"/>
      <c r="E321" s="33"/>
      <c r="F321" s="33"/>
      <c r="G321" s="34" t="s">
        <v>224</v>
      </c>
      <c r="H321" s="35">
        <v>268642</v>
      </c>
      <c r="I321" s="35">
        <v>1577471.2</v>
      </c>
      <c r="J321" s="35">
        <v>1577471.2</v>
      </c>
      <c r="K321" s="35">
        <v>309319</v>
      </c>
      <c r="L321" s="35">
        <v>1575744.2</v>
      </c>
      <c r="M321" s="35">
        <v>0</v>
      </c>
      <c r="N321" s="35">
        <v>310935.12400000001</v>
      </c>
      <c r="O321" s="35">
        <f t="shared" si="13"/>
        <v>1616.6149999999907</v>
      </c>
      <c r="P321" s="35">
        <v>309318.50900000002</v>
      </c>
      <c r="Q321" s="36">
        <f t="shared" si="11"/>
        <v>99.999841264196519</v>
      </c>
      <c r="R321" s="36">
        <f t="shared" si="12"/>
        <v>19.60850435811443</v>
      </c>
    </row>
    <row r="322" spans="1:18">
      <c r="B322" s="37" t="s">
        <v>25</v>
      </c>
      <c r="G322" s="38" t="s">
        <v>225</v>
      </c>
      <c r="H322" s="39">
        <v>37737</v>
      </c>
      <c r="I322" s="39">
        <v>39451</v>
      </c>
      <c r="J322" s="39">
        <v>39451</v>
      </c>
      <c r="K322" s="39">
        <v>9319</v>
      </c>
      <c r="L322" s="39">
        <v>37724</v>
      </c>
      <c r="M322" s="39">
        <v>0</v>
      </c>
      <c r="N322" s="39">
        <v>10935.124</v>
      </c>
      <c r="O322" s="39">
        <f t="shared" si="13"/>
        <v>1616.6149999999998</v>
      </c>
      <c r="P322" s="39">
        <v>9318.509</v>
      </c>
      <c r="Q322" s="40">
        <f t="shared" si="11"/>
        <v>99.99473119433415</v>
      </c>
      <c r="R322" s="40">
        <f t="shared" si="12"/>
        <v>23.620463359610653</v>
      </c>
    </row>
    <row r="323" spans="1:18" ht="21">
      <c r="C323" s="37" t="s">
        <v>149</v>
      </c>
      <c r="G323" s="38" t="s">
        <v>169</v>
      </c>
      <c r="H323" s="39">
        <v>37737</v>
      </c>
      <c r="I323" s="39">
        <v>39451</v>
      </c>
      <c r="J323" s="39">
        <v>39451</v>
      </c>
      <c r="K323" s="39">
        <v>9319</v>
      </c>
      <c r="L323" s="39">
        <v>37724</v>
      </c>
      <c r="M323" s="39">
        <v>0</v>
      </c>
      <c r="N323" s="39">
        <v>10935.124</v>
      </c>
      <c r="O323" s="39">
        <f t="shared" si="13"/>
        <v>1616.6149999999998</v>
      </c>
      <c r="P323" s="39">
        <v>9318.509</v>
      </c>
      <c r="Q323" s="40">
        <f t="shared" si="11"/>
        <v>99.99473119433415</v>
      </c>
      <c r="R323" s="40">
        <f t="shared" si="12"/>
        <v>23.620463359610653</v>
      </c>
    </row>
    <row r="324" spans="1:18" ht="21">
      <c r="D324" s="37" t="s">
        <v>197</v>
      </c>
      <c r="G324" s="38" t="s">
        <v>226</v>
      </c>
      <c r="H324" s="39">
        <v>37737</v>
      </c>
      <c r="I324" s="39">
        <v>39451</v>
      </c>
      <c r="J324" s="39">
        <v>39451</v>
      </c>
      <c r="K324" s="39">
        <v>9319</v>
      </c>
      <c r="L324" s="39">
        <v>37724</v>
      </c>
      <c r="M324" s="39">
        <v>0</v>
      </c>
      <c r="N324" s="39">
        <v>10935.124</v>
      </c>
      <c r="O324" s="39">
        <f t="shared" si="13"/>
        <v>1616.6149999999998</v>
      </c>
      <c r="P324" s="39">
        <v>9318.509</v>
      </c>
      <c r="Q324" s="40">
        <f t="shared" si="11"/>
        <v>99.99473119433415</v>
      </c>
      <c r="R324" s="40">
        <f t="shared" si="12"/>
        <v>23.620463359610653</v>
      </c>
    </row>
    <row r="325" spans="1:18" ht="21">
      <c r="E325" s="37" t="s">
        <v>135</v>
      </c>
      <c r="G325" s="38" t="s">
        <v>136</v>
      </c>
      <c r="H325" s="39">
        <v>0</v>
      </c>
      <c r="I325" s="39">
        <v>0</v>
      </c>
      <c r="J325" s="39">
        <v>3214</v>
      </c>
      <c r="K325" s="39">
        <v>1487</v>
      </c>
      <c r="L325" s="39">
        <v>1487</v>
      </c>
      <c r="M325" s="39">
        <v>0</v>
      </c>
      <c r="N325" s="39">
        <v>1487</v>
      </c>
      <c r="O325" s="39">
        <f t="shared" si="13"/>
        <v>0</v>
      </c>
      <c r="P325" s="39">
        <v>1487</v>
      </c>
      <c r="Q325" s="40">
        <f t="shared" si="11"/>
        <v>100</v>
      </c>
      <c r="R325" s="40">
        <f t="shared" si="12"/>
        <v>46.26633478531425</v>
      </c>
    </row>
    <row r="326" spans="1:18">
      <c r="F326" s="37" t="s">
        <v>137</v>
      </c>
      <c r="G326" s="38" t="s">
        <v>138</v>
      </c>
      <c r="H326" s="39">
        <v>0</v>
      </c>
      <c r="I326" s="39">
        <v>0</v>
      </c>
      <c r="J326" s="39">
        <v>2863</v>
      </c>
      <c r="K326" s="39">
        <v>1314</v>
      </c>
      <c r="L326" s="39">
        <v>1314</v>
      </c>
      <c r="M326" s="39">
        <v>0</v>
      </c>
      <c r="N326" s="39">
        <v>1314</v>
      </c>
      <c r="O326" s="39">
        <f t="shared" si="13"/>
        <v>0</v>
      </c>
      <c r="P326" s="39">
        <v>1314</v>
      </c>
      <c r="Q326" s="40">
        <f t="shared" si="11"/>
        <v>100</v>
      </c>
      <c r="R326" s="40">
        <f t="shared" si="12"/>
        <v>45.895913377575972</v>
      </c>
    </row>
    <row r="327" spans="1:18" ht="21">
      <c r="F327" s="37" t="s">
        <v>139</v>
      </c>
      <c r="G327" s="38" t="s">
        <v>140</v>
      </c>
      <c r="H327" s="39">
        <v>0</v>
      </c>
      <c r="I327" s="39">
        <v>0</v>
      </c>
      <c r="J327" s="39">
        <v>351</v>
      </c>
      <c r="K327" s="39">
        <v>173</v>
      </c>
      <c r="L327" s="39">
        <v>173</v>
      </c>
      <c r="M327" s="39">
        <v>0</v>
      </c>
      <c r="N327" s="39">
        <v>173</v>
      </c>
      <c r="O327" s="39">
        <f t="shared" si="13"/>
        <v>0</v>
      </c>
      <c r="P327" s="39">
        <v>173</v>
      </c>
      <c r="Q327" s="40">
        <f t="shared" si="11"/>
        <v>100</v>
      </c>
      <c r="R327" s="40">
        <f t="shared" si="12"/>
        <v>49.287749287749286</v>
      </c>
    </row>
    <row r="328" spans="1:18">
      <c r="E328" s="37" t="s">
        <v>141</v>
      </c>
      <c r="G328" s="38" t="s">
        <v>142</v>
      </c>
      <c r="H328" s="39">
        <v>0</v>
      </c>
      <c r="I328" s="39">
        <v>0</v>
      </c>
      <c r="J328" s="39">
        <v>36237</v>
      </c>
      <c r="K328" s="39">
        <v>7832</v>
      </c>
      <c r="L328" s="39">
        <v>36237</v>
      </c>
      <c r="M328" s="39">
        <v>0</v>
      </c>
      <c r="N328" s="39">
        <v>9448.1239999999998</v>
      </c>
      <c r="O328" s="39">
        <f t="shared" si="13"/>
        <v>1616.6149999999998</v>
      </c>
      <c r="P328" s="39">
        <v>7831.509</v>
      </c>
      <c r="Q328" s="40">
        <f t="shared" si="11"/>
        <v>99.993730847803889</v>
      </c>
      <c r="R328" s="40">
        <f t="shared" si="12"/>
        <v>21.611913237850818</v>
      </c>
    </row>
    <row r="329" spans="1:18">
      <c r="F329" s="37" t="s">
        <v>151</v>
      </c>
      <c r="G329" s="38" t="s">
        <v>152</v>
      </c>
      <c r="H329" s="39">
        <v>0</v>
      </c>
      <c r="I329" s="39">
        <v>0</v>
      </c>
      <c r="J329" s="39">
        <v>22</v>
      </c>
      <c r="K329" s="39">
        <v>0</v>
      </c>
      <c r="L329" s="39">
        <v>22</v>
      </c>
      <c r="M329" s="39">
        <v>0</v>
      </c>
      <c r="N329" s="39">
        <v>0</v>
      </c>
      <c r="O329" s="39">
        <f t="shared" si="13"/>
        <v>0</v>
      </c>
      <c r="P329" s="39">
        <v>0</v>
      </c>
      <c r="Q329" s="40">
        <f t="shared" si="11"/>
        <v>0</v>
      </c>
      <c r="R329" s="40">
        <f t="shared" si="12"/>
        <v>0</v>
      </c>
    </row>
    <row r="330" spans="1:18">
      <c r="F330" s="37" t="s">
        <v>137</v>
      </c>
      <c r="G330" s="38" t="s">
        <v>138</v>
      </c>
      <c r="H330" s="39">
        <v>0</v>
      </c>
      <c r="I330" s="39">
        <v>0</v>
      </c>
      <c r="J330" s="39">
        <v>27396</v>
      </c>
      <c r="K330" s="39">
        <v>6100.2</v>
      </c>
      <c r="L330" s="39">
        <v>27396</v>
      </c>
      <c r="M330" s="39">
        <v>0</v>
      </c>
      <c r="N330" s="39">
        <v>6100.0540000000001</v>
      </c>
      <c r="O330" s="39">
        <f t="shared" si="13"/>
        <v>0</v>
      </c>
      <c r="P330" s="39">
        <v>6100.0540000000001</v>
      </c>
      <c r="Q330" s="40">
        <f t="shared" ref="Q330:Q393" si="14">IF(K330=0,0,P330/K330*100)</f>
        <v>99.997606635848015</v>
      </c>
      <c r="R330" s="40">
        <f t="shared" ref="R330:R393" si="15">IF(J330=0,0,P330/J330*100)</f>
        <v>22.266221346181926</v>
      </c>
    </row>
    <row r="331" spans="1:18" ht="21">
      <c r="F331" s="37" t="s">
        <v>139</v>
      </c>
      <c r="G331" s="38" t="s">
        <v>140</v>
      </c>
      <c r="H331" s="39">
        <v>0</v>
      </c>
      <c r="I331" s="39">
        <v>0</v>
      </c>
      <c r="J331" s="39">
        <v>3163</v>
      </c>
      <c r="K331" s="39">
        <v>755.2</v>
      </c>
      <c r="L331" s="39">
        <v>3163</v>
      </c>
      <c r="M331" s="39">
        <v>0</v>
      </c>
      <c r="N331" s="39">
        <v>754.91499999999996</v>
      </c>
      <c r="O331" s="39">
        <f t="shared" si="13"/>
        <v>0</v>
      </c>
      <c r="P331" s="39">
        <v>754.91499999999996</v>
      </c>
      <c r="Q331" s="40">
        <f t="shared" si="14"/>
        <v>99.962261652542367</v>
      </c>
      <c r="R331" s="40">
        <f t="shared" si="15"/>
        <v>23.867056591843188</v>
      </c>
    </row>
    <row r="332" spans="1:18" ht="31.5">
      <c r="F332" s="37" t="s">
        <v>227</v>
      </c>
      <c r="G332" s="38" t="s">
        <v>228</v>
      </c>
      <c r="H332" s="39">
        <v>0</v>
      </c>
      <c r="I332" s="39">
        <v>0</v>
      </c>
      <c r="J332" s="39">
        <v>658</v>
      </c>
      <c r="K332" s="39">
        <v>284</v>
      </c>
      <c r="L332" s="39">
        <v>658</v>
      </c>
      <c r="M332" s="39">
        <v>0</v>
      </c>
      <c r="N332" s="39">
        <v>284</v>
      </c>
      <c r="O332" s="39">
        <f t="shared" si="13"/>
        <v>0</v>
      </c>
      <c r="P332" s="39">
        <v>284</v>
      </c>
      <c r="Q332" s="40">
        <f t="shared" si="14"/>
        <v>100</v>
      </c>
      <c r="R332" s="40">
        <f t="shared" si="15"/>
        <v>43.161094224924014</v>
      </c>
    </row>
    <row r="333" spans="1:18" ht="21">
      <c r="F333" s="37" t="s">
        <v>157</v>
      </c>
      <c r="G333" s="38" t="s">
        <v>158</v>
      </c>
      <c r="H333" s="39">
        <v>0</v>
      </c>
      <c r="I333" s="39">
        <v>0</v>
      </c>
      <c r="J333" s="39">
        <v>557</v>
      </c>
      <c r="K333" s="39">
        <v>0</v>
      </c>
      <c r="L333" s="39">
        <v>557</v>
      </c>
      <c r="M333" s="39">
        <v>0</v>
      </c>
      <c r="N333" s="39">
        <v>0</v>
      </c>
      <c r="O333" s="39">
        <f t="shared" si="13"/>
        <v>0</v>
      </c>
      <c r="P333" s="39">
        <v>0</v>
      </c>
      <c r="Q333" s="40">
        <f t="shared" si="14"/>
        <v>0</v>
      </c>
      <c r="R333" s="40">
        <f t="shared" si="15"/>
        <v>0</v>
      </c>
    </row>
    <row r="334" spans="1:18">
      <c r="F334" s="37" t="s">
        <v>159</v>
      </c>
      <c r="G334" s="38" t="s">
        <v>160</v>
      </c>
      <c r="H334" s="39">
        <v>0</v>
      </c>
      <c r="I334" s="39">
        <v>0</v>
      </c>
      <c r="J334" s="39">
        <v>912</v>
      </c>
      <c r="K334" s="39">
        <v>49.6</v>
      </c>
      <c r="L334" s="39">
        <v>912</v>
      </c>
      <c r="M334" s="39">
        <v>0</v>
      </c>
      <c r="N334" s="39">
        <v>49.54</v>
      </c>
      <c r="O334" s="39">
        <f t="shared" si="13"/>
        <v>0</v>
      </c>
      <c r="P334" s="39">
        <v>49.54</v>
      </c>
      <c r="Q334" s="40">
        <f t="shared" si="14"/>
        <v>99.879032258064512</v>
      </c>
      <c r="R334" s="40">
        <f t="shared" si="15"/>
        <v>5.432017543859649</v>
      </c>
    </row>
    <row r="335" spans="1:18">
      <c r="F335" s="37" t="s">
        <v>161</v>
      </c>
      <c r="G335" s="38" t="s">
        <v>162</v>
      </c>
      <c r="H335" s="39">
        <v>0</v>
      </c>
      <c r="I335" s="39">
        <v>0</v>
      </c>
      <c r="J335" s="39">
        <v>456</v>
      </c>
      <c r="K335" s="39">
        <v>456</v>
      </c>
      <c r="L335" s="39">
        <v>456</v>
      </c>
      <c r="M335" s="39">
        <v>0</v>
      </c>
      <c r="N335" s="39">
        <v>456</v>
      </c>
      <c r="O335" s="39">
        <f t="shared" si="13"/>
        <v>0</v>
      </c>
      <c r="P335" s="39">
        <v>456</v>
      </c>
      <c r="Q335" s="40">
        <f t="shared" si="14"/>
        <v>100</v>
      </c>
      <c r="R335" s="40">
        <f t="shared" si="15"/>
        <v>100</v>
      </c>
    </row>
    <row r="336" spans="1:18">
      <c r="F336" s="37" t="s">
        <v>163</v>
      </c>
      <c r="G336" s="38" t="s">
        <v>164</v>
      </c>
      <c r="H336" s="39">
        <v>0</v>
      </c>
      <c r="I336" s="39">
        <v>0</v>
      </c>
      <c r="J336" s="39">
        <v>1948</v>
      </c>
      <c r="K336" s="39">
        <v>0</v>
      </c>
      <c r="L336" s="39">
        <v>1948</v>
      </c>
      <c r="M336" s="39">
        <v>0</v>
      </c>
      <c r="N336" s="39">
        <v>1616.615</v>
      </c>
      <c r="O336" s="39">
        <f t="shared" si="13"/>
        <v>1616.615</v>
      </c>
      <c r="P336" s="39">
        <v>0</v>
      </c>
      <c r="Q336" s="40">
        <f t="shared" si="14"/>
        <v>0</v>
      </c>
      <c r="R336" s="40">
        <f t="shared" si="15"/>
        <v>0</v>
      </c>
    </row>
    <row r="337" spans="1:18">
      <c r="F337" s="37" t="s">
        <v>167</v>
      </c>
      <c r="G337" s="38" t="s">
        <v>168</v>
      </c>
      <c r="H337" s="39">
        <v>0</v>
      </c>
      <c r="I337" s="39">
        <v>0</v>
      </c>
      <c r="J337" s="39">
        <v>1125</v>
      </c>
      <c r="K337" s="39">
        <v>187</v>
      </c>
      <c r="L337" s="39">
        <v>1125</v>
      </c>
      <c r="M337" s="39">
        <v>0</v>
      </c>
      <c r="N337" s="39">
        <v>187</v>
      </c>
      <c r="O337" s="39">
        <f t="shared" si="13"/>
        <v>0</v>
      </c>
      <c r="P337" s="39">
        <v>187</v>
      </c>
      <c r="Q337" s="40">
        <f t="shared" si="14"/>
        <v>100</v>
      </c>
      <c r="R337" s="40">
        <f t="shared" si="15"/>
        <v>16.62222222222222</v>
      </c>
    </row>
    <row r="338" spans="1:18" ht="21">
      <c r="B338" s="37" t="s">
        <v>29</v>
      </c>
      <c r="G338" s="38" t="s">
        <v>229</v>
      </c>
      <c r="H338" s="39">
        <v>230905</v>
      </c>
      <c r="I338" s="39">
        <v>1538020.2</v>
      </c>
      <c r="J338" s="39">
        <v>1538020.2</v>
      </c>
      <c r="K338" s="39">
        <v>300000</v>
      </c>
      <c r="L338" s="39">
        <v>1538020.2</v>
      </c>
      <c r="M338" s="39">
        <v>0</v>
      </c>
      <c r="N338" s="39">
        <v>300000</v>
      </c>
      <c r="O338" s="39">
        <f t="shared" si="13"/>
        <v>0</v>
      </c>
      <c r="P338" s="39">
        <v>300000</v>
      </c>
      <c r="Q338" s="40">
        <f t="shared" si="14"/>
        <v>100</v>
      </c>
      <c r="R338" s="40">
        <f t="shared" si="15"/>
        <v>19.505595570201223</v>
      </c>
    </row>
    <row r="339" spans="1:18" ht="21">
      <c r="C339" s="37" t="s">
        <v>149</v>
      </c>
      <c r="G339" s="38" t="s">
        <v>169</v>
      </c>
      <c r="H339" s="39">
        <v>230905</v>
      </c>
      <c r="I339" s="39">
        <v>1538020.2</v>
      </c>
      <c r="J339" s="39">
        <v>1538020.2</v>
      </c>
      <c r="K339" s="39">
        <v>300000</v>
      </c>
      <c r="L339" s="39">
        <v>1538020.2</v>
      </c>
      <c r="M339" s="39">
        <v>0</v>
      </c>
      <c r="N339" s="39">
        <v>300000</v>
      </c>
      <c r="O339" s="39">
        <f t="shared" si="13"/>
        <v>0</v>
      </c>
      <c r="P339" s="39">
        <v>300000</v>
      </c>
      <c r="Q339" s="40">
        <f t="shared" si="14"/>
        <v>100</v>
      </c>
      <c r="R339" s="40">
        <f t="shared" si="15"/>
        <v>19.505595570201223</v>
      </c>
    </row>
    <row r="340" spans="1:18" ht="31.5">
      <c r="D340" s="37" t="s">
        <v>230</v>
      </c>
      <c r="G340" s="38" t="s">
        <v>231</v>
      </c>
      <c r="H340" s="39">
        <v>230905</v>
      </c>
      <c r="I340" s="39">
        <v>1538020.2</v>
      </c>
      <c r="J340" s="39">
        <v>1538020.2</v>
      </c>
      <c r="K340" s="39">
        <v>300000</v>
      </c>
      <c r="L340" s="39">
        <v>1538020.2</v>
      </c>
      <c r="M340" s="39">
        <v>0</v>
      </c>
      <c r="N340" s="39">
        <v>300000</v>
      </c>
      <c r="O340" s="39">
        <f t="shared" si="13"/>
        <v>0</v>
      </c>
      <c r="P340" s="39">
        <v>300000</v>
      </c>
      <c r="Q340" s="40">
        <f t="shared" si="14"/>
        <v>100</v>
      </c>
      <c r="R340" s="40">
        <f t="shared" si="15"/>
        <v>19.505595570201223</v>
      </c>
    </row>
    <row r="341" spans="1:18">
      <c r="E341" s="37" t="s">
        <v>141</v>
      </c>
      <c r="G341" s="38" t="s">
        <v>142</v>
      </c>
      <c r="H341" s="39">
        <v>0</v>
      </c>
      <c r="I341" s="39">
        <v>0</v>
      </c>
      <c r="J341" s="39">
        <v>1313365.2</v>
      </c>
      <c r="K341" s="39">
        <v>300000</v>
      </c>
      <c r="L341" s="39">
        <v>1313365.2</v>
      </c>
      <c r="M341" s="39">
        <v>0</v>
      </c>
      <c r="N341" s="39">
        <v>300000</v>
      </c>
      <c r="O341" s="39">
        <f t="shared" si="13"/>
        <v>0</v>
      </c>
      <c r="P341" s="39">
        <v>300000</v>
      </c>
      <c r="Q341" s="40">
        <f t="shared" si="14"/>
        <v>100</v>
      </c>
      <c r="R341" s="40">
        <f t="shared" si="15"/>
        <v>22.842085354477188</v>
      </c>
    </row>
    <row r="342" spans="1:18">
      <c r="F342" s="37" t="s">
        <v>163</v>
      </c>
      <c r="G342" s="38" t="s">
        <v>164</v>
      </c>
      <c r="H342" s="39">
        <v>0</v>
      </c>
      <c r="I342" s="39">
        <v>0</v>
      </c>
      <c r="J342" s="39">
        <v>1313365.2</v>
      </c>
      <c r="K342" s="39">
        <v>300000</v>
      </c>
      <c r="L342" s="39">
        <v>1313365.2</v>
      </c>
      <c r="M342" s="39">
        <v>0</v>
      </c>
      <c r="N342" s="39">
        <v>300000</v>
      </c>
      <c r="O342" s="39">
        <f t="shared" si="13"/>
        <v>0</v>
      </c>
      <c r="P342" s="39">
        <v>300000</v>
      </c>
      <c r="Q342" s="40">
        <f t="shared" si="14"/>
        <v>100</v>
      </c>
      <c r="R342" s="40">
        <f t="shared" si="15"/>
        <v>22.842085354477188</v>
      </c>
    </row>
    <row r="343" spans="1:18" ht="21">
      <c r="E343" s="37" t="s">
        <v>232</v>
      </c>
      <c r="G343" s="38" t="s">
        <v>233</v>
      </c>
      <c r="H343" s="39">
        <v>0</v>
      </c>
      <c r="I343" s="39">
        <v>0</v>
      </c>
      <c r="J343" s="39">
        <v>224655</v>
      </c>
      <c r="K343" s="39">
        <v>0</v>
      </c>
      <c r="L343" s="39">
        <v>224655</v>
      </c>
      <c r="M343" s="39">
        <v>0</v>
      </c>
      <c r="N343" s="39">
        <v>0</v>
      </c>
      <c r="O343" s="39">
        <f t="shared" si="13"/>
        <v>0</v>
      </c>
      <c r="P343" s="39">
        <v>0</v>
      </c>
      <c r="Q343" s="40">
        <f t="shared" si="14"/>
        <v>0</v>
      </c>
      <c r="R343" s="40">
        <f t="shared" si="15"/>
        <v>0</v>
      </c>
    </row>
    <row r="344" spans="1:18">
      <c r="F344" s="37" t="s">
        <v>163</v>
      </c>
      <c r="G344" s="38" t="s">
        <v>164</v>
      </c>
      <c r="H344" s="39">
        <v>0</v>
      </c>
      <c r="I344" s="39">
        <v>0</v>
      </c>
      <c r="J344" s="39">
        <v>224655</v>
      </c>
      <c r="K344" s="39">
        <v>0</v>
      </c>
      <c r="L344" s="39">
        <v>224655</v>
      </c>
      <c r="M344" s="39">
        <v>0</v>
      </c>
      <c r="N344" s="39">
        <v>0</v>
      </c>
      <c r="O344" s="39">
        <f t="shared" si="13"/>
        <v>0</v>
      </c>
      <c r="P344" s="39">
        <v>0</v>
      </c>
      <c r="Q344" s="40">
        <f t="shared" si="14"/>
        <v>0</v>
      </c>
      <c r="R344" s="40">
        <f t="shared" si="15"/>
        <v>0</v>
      </c>
    </row>
    <row r="345" spans="1:18" ht="45">
      <c r="A345" s="33" t="s">
        <v>35</v>
      </c>
      <c r="B345" s="33"/>
      <c r="C345" s="33"/>
      <c r="D345" s="33"/>
      <c r="E345" s="33"/>
      <c r="F345" s="33"/>
      <c r="G345" s="34" t="s">
        <v>234</v>
      </c>
      <c r="H345" s="35">
        <v>236142</v>
      </c>
      <c r="I345" s="35">
        <v>236142</v>
      </c>
      <c r="J345" s="35">
        <v>236142</v>
      </c>
      <c r="K345" s="35">
        <v>13527.4</v>
      </c>
      <c r="L345" s="35">
        <v>236142</v>
      </c>
      <c r="M345" s="35">
        <v>0</v>
      </c>
      <c r="N345" s="35">
        <v>92343.56</v>
      </c>
      <c r="O345" s="35">
        <f t="shared" si="13"/>
        <v>78816.2</v>
      </c>
      <c r="P345" s="35">
        <v>13527.36</v>
      </c>
      <c r="Q345" s="36">
        <f t="shared" si="14"/>
        <v>99.999704303857357</v>
      </c>
      <c r="R345" s="36">
        <f t="shared" si="15"/>
        <v>5.7284854028508274</v>
      </c>
    </row>
    <row r="346" spans="1:18" ht="21">
      <c r="B346" s="37" t="s">
        <v>199</v>
      </c>
      <c r="G346" s="38" t="s">
        <v>235</v>
      </c>
      <c r="H346" s="39">
        <v>236142</v>
      </c>
      <c r="I346" s="39">
        <v>236142</v>
      </c>
      <c r="J346" s="39">
        <v>236142</v>
      </c>
      <c r="K346" s="39">
        <v>13527.4</v>
      </c>
      <c r="L346" s="39">
        <v>236142</v>
      </c>
      <c r="M346" s="39">
        <v>0</v>
      </c>
      <c r="N346" s="39">
        <v>92343.56</v>
      </c>
      <c r="O346" s="39">
        <f t="shared" si="13"/>
        <v>78816.2</v>
      </c>
      <c r="P346" s="39">
        <v>13527.36</v>
      </c>
      <c r="Q346" s="40">
        <f t="shared" si="14"/>
        <v>99.999704303857357</v>
      </c>
      <c r="R346" s="40">
        <f t="shared" si="15"/>
        <v>5.7284854028508274</v>
      </c>
    </row>
    <row r="347" spans="1:18" ht="52.5">
      <c r="C347" s="37" t="s">
        <v>214</v>
      </c>
      <c r="G347" s="38" t="s">
        <v>215</v>
      </c>
      <c r="H347" s="39">
        <v>236142</v>
      </c>
      <c r="I347" s="39">
        <v>236142</v>
      </c>
      <c r="J347" s="39">
        <v>236142</v>
      </c>
      <c r="K347" s="39">
        <v>13527.4</v>
      </c>
      <c r="L347" s="39">
        <v>236142</v>
      </c>
      <c r="M347" s="39">
        <v>0</v>
      </c>
      <c r="N347" s="39">
        <v>92343.56</v>
      </c>
      <c r="O347" s="39">
        <f t="shared" si="13"/>
        <v>78816.2</v>
      </c>
      <c r="P347" s="39">
        <v>13527.36</v>
      </c>
      <c r="Q347" s="40">
        <f t="shared" si="14"/>
        <v>99.999704303857357</v>
      </c>
      <c r="R347" s="40">
        <f t="shared" si="15"/>
        <v>5.7284854028508274</v>
      </c>
    </row>
    <row r="348" spans="1:18" ht="21">
      <c r="D348" s="37" t="s">
        <v>236</v>
      </c>
      <c r="G348" s="38" t="s">
        <v>237</v>
      </c>
      <c r="H348" s="39">
        <v>236142</v>
      </c>
      <c r="I348" s="39">
        <v>236142</v>
      </c>
      <c r="J348" s="39">
        <v>236142</v>
      </c>
      <c r="K348" s="39">
        <v>13527.4</v>
      </c>
      <c r="L348" s="39">
        <v>236142</v>
      </c>
      <c r="M348" s="39">
        <v>0</v>
      </c>
      <c r="N348" s="39">
        <v>92343.56</v>
      </c>
      <c r="O348" s="39">
        <f t="shared" si="13"/>
        <v>78816.2</v>
      </c>
      <c r="P348" s="39">
        <v>13527.36</v>
      </c>
      <c r="Q348" s="40">
        <f t="shared" si="14"/>
        <v>99.999704303857357</v>
      </c>
      <c r="R348" s="40">
        <f t="shared" si="15"/>
        <v>5.7284854028508274</v>
      </c>
    </row>
    <row r="349" spans="1:18">
      <c r="E349" s="37" t="s">
        <v>141</v>
      </c>
      <c r="G349" s="38" t="s">
        <v>142</v>
      </c>
      <c r="H349" s="39">
        <v>0</v>
      </c>
      <c r="I349" s="39">
        <v>0</v>
      </c>
      <c r="J349" s="39">
        <v>236142</v>
      </c>
      <c r="K349" s="39">
        <v>13527.4</v>
      </c>
      <c r="L349" s="39">
        <v>236142</v>
      </c>
      <c r="M349" s="39">
        <v>0</v>
      </c>
      <c r="N349" s="39">
        <v>92343.56</v>
      </c>
      <c r="O349" s="39">
        <f t="shared" si="13"/>
        <v>78816.2</v>
      </c>
      <c r="P349" s="39">
        <v>13527.36</v>
      </c>
      <c r="Q349" s="40">
        <f t="shared" si="14"/>
        <v>99.999704303857357</v>
      </c>
      <c r="R349" s="40">
        <f t="shared" si="15"/>
        <v>5.7284854028508274</v>
      </c>
    </row>
    <row r="350" spans="1:18">
      <c r="F350" s="37" t="s">
        <v>163</v>
      </c>
      <c r="G350" s="38" t="s">
        <v>164</v>
      </c>
      <c r="H350" s="39">
        <v>0</v>
      </c>
      <c r="I350" s="39">
        <v>0</v>
      </c>
      <c r="J350" s="39">
        <v>236142</v>
      </c>
      <c r="K350" s="39">
        <v>13527.4</v>
      </c>
      <c r="L350" s="39">
        <v>236142</v>
      </c>
      <c r="M350" s="39">
        <v>0</v>
      </c>
      <c r="N350" s="39">
        <v>92343.56</v>
      </c>
      <c r="O350" s="39">
        <f t="shared" si="13"/>
        <v>78816.2</v>
      </c>
      <c r="P350" s="39">
        <v>13527.36</v>
      </c>
      <c r="Q350" s="40">
        <f t="shared" si="14"/>
        <v>99.999704303857357</v>
      </c>
      <c r="R350" s="40">
        <f t="shared" si="15"/>
        <v>5.7284854028508274</v>
      </c>
    </row>
    <row r="351" spans="1:18" ht="22.5">
      <c r="A351" s="33" t="s">
        <v>92</v>
      </c>
      <c r="B351" s="33"/>
      <c r="C351" s="33"/>
      <c r="D351" s="33"/>
      <c r="E351" s="33"/>
      <c r="F351" s="33"/>
      <c r="G351" s="34" t="s">
        <v>238</v>
      </c>
      <c r="H351" s="35">
        <v>2168191</v>
      </c>
      <c r="I351" s="35">
        <v>2168191</v>
      </c>
      <c r="J351" s="35">
        <v>2168191</v>
      </c>
      <c r="K351" s="35">
        <v>420129.3</v>
      </c>
      <c r="L351" s="35">
        <v>1857259</v>
      </c>
      <c r="M351" s="35">
        <v>0</v>
      </c>
      <c r="N351" s="35">
        <v>583650.27020000003</v>
      </c>
      <c r="O351" s="35">
        <f t="shared" si="13"/>
        <v>164190.73060000001</v>
      </c>
      <c r="P351" s="35">
        <v>419459.53960000002</v>
      </c>
      <c r="Q351" s="36">
        <f t="shared" si="14"/>
        <v>99.840582315967978</v>
      </c>
      <c r="R351" s="36">
        <f t="shared" si="15"/>
        <v>19.346060360918386</v>
      </c>
    </row>
    <row r="352" spans="1:18">
      <c r="B352" s="37" t="s">
        <v>25</v>
      </c>
      <c r="G352" s="38" t="s">
        <v>239</v>
      </c>
      <c r="H352" s="39">
        <v>324541</v>
      </c>
      <c r="I352" s="39">
        <v>324541</v>
      </c>
      <c r="J352" s="39">
        <v>324541</v>
      </c>
      <c r="K352" s="39">
        <v>64731</v>
      </c>
      <c r="L352" s="39">
        <v>155395</v>
      </c>
      <c r="M352" s="39">
        <v>0</v>
      </c>
      <c r="N352" s="39">
        <v>104055.82799999999</v>
      </c>
      <c r="O352" s="39">
        <f t="shared" si="13"/>
        <v>39349.949499999995</v>
      </c>
      <c r="P352" s="39">
        <v>64705.878499999999</v>
      </c>
      <c r="Q352" s="40">
        <f t="shared" si="14"/>
        <v>99.961190928612254</v>
      </c>
      <c r="R352" s="40">
        <f t="shared" si="15"/>
        <v>19.93765918635858</v>
      </c>
    </row>
    <row r="353" spans="2:18" ht="42">
      <c r="C353" s="37" t="s">
        <v>217</v>
      </c>
      <c r="G353" s="38" t="s">
        <v>218</v>
      </c>
      <c r="H353" s="39">
        <v>324541</v>
      </c>
      <c r="I353" s="39">
        <v>324541</v>
      </c>
      <c r="J353" s="39">
        <v>324541</v>
      </c>
      <c r="K353" s="39">
        <v>64731</v>
      </c>
      <c r="L353" s="39">
        <v>155395</v>
      </c>
      <c r="M353" s="39">
        <v>0</v>
      </c>
      <c r="N353" s="39">
        <v>104055.82799999999</v>
      </c>
      <c r="O353" s="39">
        <f t="shared" si="13"/>
        <v>39349.949499999995</v>
      </c>
      <c r="P353" s="39">
        <v>64705.878499999999</v>
      </c>
      <c r="Q353" s="40">
        <f t="shared" si="14"/>
        <v>99.961190928612254</v>
      </c>
      <c r="R353" s="40">
        <f t="shared" si="15"/>
        <v>19.93765918635858</v>
      </c>
    </row>
    <row r="354" spans="2:18" ht="21">
      <c r="D354" s="37" t="s">
        <v>240</v>
      </c>
      <c r="G354" s="38" t="s">
        <v>241</v>
      </c>
      <c r="H354" s="39">
        <v>324541</v>
      </c>
      <c r="I354" s="39">
        <v>324541</v>
      </c>
      <c r="J354" s="39">
        <v>324541</v>
      </c>
      <c r="K354" s="39">
        <v>64731</v>
      </c>
      <c r="L354" s="39">
        <v>155395</v>
      </c>
      <c r="M354" s="39">
        <v>0</v>
      </c>
      <c r="N354" s="39">
        <v>104055.82799999999</v>
      </c>
      <c r="O354" s="39">
        <f t="shared" ref="O354:O417" si="16">N354-P354</f>
        <v>39349.949499999995</v>
      </c>
      <c r="P354" s="39">
        <v>64705.878499999999</v>
      </c>
      <c r="Q354" s="40">
        <f t="shared" si="14"/>
        <v>99.961190928612254</v>
      </c>
      <c r="R354" s="40">
        <f t="shared" si="15"/>
        <v>19.93765918635858</v>
      </c>
    </row>
    <row r="355" spans="2:18" ht="21">
      <c r="E355" s="37" t="s">
        <v>135</v>
      </c>
      <c r="G355" s="38" t="s">
        <v>136</v>
      </c>
      <c r="H355" s="39">
        <v>0</v>
      </c>
      <c r="I355" s="39">
        <v>0</v>
      </c>
      <c r="J355" s="39">
        <v>271541</v>
      </c>
      <c r="K355" s="39">
        <v>52500</v>
      </c>
      <c r="L355" s="39">
        <v>102395</v>
      </c>
      <c r="M355" s="39">
        <v>0</v>
      </c>
      <c r="N355" s="39">
        <v>91844.888000000006</v>
      </c>
      <c r="O355" s="39">
        <f t="shared" si="16"/>
        <v>39349.94950000001</v>
      </c>
      <c r="P355" s="39">
        <v>52494.938499999997</v>
      </c>
      <c r="Q355" s="40">
        <f t="shared" si="14"/>
        <v>99.990359047619037</v>
      </c>
      <c r="R355" s="40">
        <f t="shared" si="15"/>
        <v>19.332232885641577</v>
      </c>
    </row>
    <row r="356" spans="2:18">
      <c r="F356" s="37" t="s">
        <v>163</v>
      </c>
      <c r="G356" s="38" t="s">
        <v>164</v>
      </c>
      <c r="H356" s="39">
        <v>0</v>
      </c>
      <c r="I356" s="39">
        <v>0</v>
      </c>
      <c r="J356" s="39">
        <v>58395</v>
      </c>
      <c r="K356" s="39">
        <v>8500</v>
      </c>
      <c r="L356" s="39">
        <v>58395</v>
      </c>
      <c r="M356" s="39">
        <v>0</v>
      </c>
      <c r="N356" s="39">
        <v>47844.887999999999</v>
      </c>
      <c r="O356" s="39">
        <f t="shared" si="16"/>
        <v>39349.949540000001</v>
      </c>
      <c r="P356" s="39">
        <v>8494.9384599999994</v>
      </c>
      <c r="Q356" s="40">
        <f t="shared" si="14"/>
        <v>99.940452470588227</v>
      </c>
      <c r="R356" s="40">
        <f t="shared" si="15"/>
        <v>14.547372994263204</v>
      </c>
    </row>
    <row r="357" spans="2:18">
      <c r="F357" s="37" t="s">
        <v>242</v>
      </c>
      <c r="G357" s="38" t="s">
        <v>243</v>
      </c>
      <c r="H357" s="39">
        <v>0</v>
      </c>
      <c r="I357" s="39">
        <v>0</v>
      </c>
      <c r="J357" s="39">
        <v>213146</v>
      </c>
      <c r="K357" s="39">
        <v>44000</v>
      </c>
      <c r="L357" s="39">
        <v>44000</v>
      </c>
      <c r="M357" s="39">
        <v>0</v>
      </c>
      <c r="N357" s="39">
        <v>44000</v>
      </c>
      <c r="O357" s="39">
        <f t="shared" si="16"/>
        <v>0</v>
      </c>
      <c r="P357" s="39">
        <v>44000</v>
      </c>
      <c r="Q357" s="40">
        <f t="shared" si="14"/>
        <v>100</v>
      </c>
      <c r="R357" s="40">
        <f t="shared" si="15"/>
        <v>20.643127246112993</v>
      </c>
    </row>
    <row r="358" spans="2:18">
      <c r="E358" s="37" t="s">
        <v>141</v>
      </c>
      <c r="G358" s="38" t="s">
        <v>142</v>
      </c>
      <c r="H358" s="39">
        <v>0</v>
      </c>
      <c r="I358" s="39">
        <v>0</v>
      </c>
      <c r="J358" s="39">
        <v>53000</v>
      </c>
      <c r="K358" s="39">
        <v>12231</v>
      </c>
      <c r="L358" s="39">
        <v>53000</v>
      </c>
      <c r="M358" s="39">
        <v>0</v>
      </c>
      <c r="N358" s="39">
        <v>12210.94</v>
      </c>
      <c r="O358" s="39">
        <f t="shared" si="16"/>
        <v>0</v>
      </c>
      <c r="P358" s="39">
        <v>12210.94</v>
      </c>
      <c r="Q358" s="40">
        <f t="shared" si="14"/>
        <v>99.835990515902211</v>
      </c>
      <c r="R358" s="40">
        <f t="shared" si="15"/>
        <v>23.039509433962266</v>
      </c>
    </row>
    <row r="359" spans="2:18">
      <c r="F359" s="37" t="s">
        <v>242</v>
      </c>
      <c r="G359" s="38" t="s">
        <v>243</v>
      </c>
      <c r="H359" s="39">
        <v>0</v>
      </c>
      <c r="I359" s="39">
        <v>0</v>
      </c>
      <c r="J359" s="39">
        <v>53000</v>
      </c>
      <c r="K359" s="39">
        <v>12231</v>
      </c>
      <c r="L359" s="39">
        <v>53000</v>
      </c>
      <c r="M359" s="39">
        <v>0</v>
      </c>
      <c r="N359" s="39">
        <v>12210.94</v>
      </c>
      <c r="O359" s="39">
        <f t="shared" si="16"/>
        <v>0</v>
      </c>
      <c r="P359" s="39">
        <v>12210.94</v>
      </c>
      <c r="Q359" s="40">
        <f t="shared" si="14"/>
        <v>99.835990515902211</v>
      </c>
      <c r="R359" s="40">
        <f t="shared" si="15"/>
        <v>23.039509433962266</v>
      </c>
    </row>
    <row r="360" spans="2:18">
      <c r="B360" s="37" t="s">
        <v>29</v>
      </c>
      <c r="G360" s="38" t="s">
        <v>244</v>
      </c>
      <c r="H360" s="39">
        <v>1289847</v>
      </c>
      <c r="I360" s="39">
        <v>1289847</v>
      </c>
      <c r="J360" s="39">
        <v>1289847</v>
      </c>
      <c r="K360" s="39">
        <v>295570.59999999998</v>
      </c>
      <c r="L360" s="39">
        <v>1148061</v>
      </c>
      <c r="M360" s="39">
        <v>0</v>
      </c>
      <c r="N360" s="39">
        <v>315195.27720000001</v>
      </c>
      <c r="O360" s="39">
        <f t="shared" si="16"/>
        <v>20265.415600000008</v>
      </c>
      <c r="P360" s="39">
        <v>294929.8616</v>
      </c>
      <c r="Q360" s="40">
        <f t="shared" si="14"/>
        <v>99.783219846628867</v>
      </c>
      <c r="R360" s="40">
        <f t="shared" si="15"/>
        <v>22.865491922685404</v>
      </c>
    </row>
    <row r="361" spans="2:18" ht="52.5">
      <c r="C361" s="37" t="s">
        <v>214</v>
      </c>
      <c r="G361" s="38" t="s">
        <v>215</v>
      </c>
      <c r="H361" s="39">
        <v>56716</v>
      </c>
      <c r="I361" s="39">
        <v>56716</v>
      </c>
      <c r="J361" s="39">
        <v>56716</v>
      </c>
      <c r="K361" s="39">
        <v>13696.5</v>
      </c>
      <c r="L361" s="39">
        <v>56716</v>
      </c>
      <c r="M361" s="39">
        <v>0</v>
      </c>
      <c r="N361" s="39">
        <v>13696.46</v>
      </c>
      <c r="O361" s="39">
        <f t="shared" si="16"/>
        <v>0</v>
      </c>
      <c r="P361" s="39">
        <v>13696.46</v>
      </c>
      <c r="Q361" s="40">
        <f t="shared" si="14"/>
        <v>99.999707954586938</v>
      </c>
      <c r="R361" s="40">
        <f t="shared" si="15"/>
        <v>24.149199520417515</v>
      </c>
    </row>
    <row r="362" spans="2:18" ht="63">
      <c r="D362" s="37" t="s">
        <v>245</v>
      </c>
      <c r="G362" s="38" t="s">
        <v>246</v>
      </c>
      <c r="H362" s="39">
        <v>56716</v>
      </c>
      <c r="I362" s="39">
        <v>56716</v>
      </c>
      <c r="J362" s="39">
        <v>56716</v>
      </c>
      <c r="K362" s="39">
        <v>13696.5</v>
      </c>
      <c r="L362" s="39">
        <v>56716</v>
      </c>
      <c r="M362" s="39">
        <v>0</v>
      </c>
      <c r="N362" s="39">
        <v>13696.46</v>
      </c>
      <c r="O362" s="39">
        <f t="shared" si="16"/>
        <v>0</v>
      </c>
      <c r="P362" s="39">
        <v>13696.46</v>
      </c>
      <c r="Q362" s="40">
        <f t="shared" si="14"/>
        <v>99.999707954586938</v>
      </c>
      <c r="R362" s="40">
        <f t="shared" si="15"/>
        <v>24.149199520417515</v>
      </c>
    </row>
    <row r="363" spans="2:18">
      <c r="E363" s="37" t="s">
        <v>141</v>
      </c>
      <c r="G363" s="38" t="s">
        <v>142</v>
      </c>
      <c r="H363" s="39">
        <v>0</v>
      </c>
      <c r="I363" s="39">
        <v>0</v>
      </c>
      <c r="J363" s="39">
        <v>45400</v>
      </c>
      <c r="K363" s="39">
        <v>11396.5</v>
      </c>
      <c r="L363" s="39">
        <v>45400</v>
      </c>
      <c r="M363" s="39">
        <v>0</v>
      </c>
      <c r="N363" s="39">
        <v>11396.46</v>
      </c>
      <c r="O363" s="39">
        <f t="shared" si="16"/>
        <v>0</v>
      </c>
      <c r="P363" s="39">
        <v>11396.46</v>
      </c>
      <c r="Q363" s="40">
        <f t="shared" si="14"/>
        <v>99.999649015048476</v>
      </c>
      <c r="R363" s="40">
        <f t="shared" si="15"/>
        <v>25.102334801762112</v>
      </c>
    </row>
    <row r="364" spans="2:18" ht="31.5">
      <c r="F364" s="37" t="s">
        <v>247</v>
      </c>
      <c r="G364" s="38" t="s">
        <v>248</v>
      </c>
      <c r="H364" s="39">
        <v>0</v>
      </c>
      <c r="I364" s="39">
        <v>0</v>
      </c>
      <c r="J364" s="39">
        <v>45400</v>
      </c>
      <c r="K364" s="39">
        <v>11396.5</v>
      </c>
      <c r="L364" s="39">
        <v>45400</v>
      </c>
      <c r="M364" s="39">
        <v>0</v>
      </c>
      <c r="N364" s="39">
        <v>11396.46</v>
      </c>
      <c r="O364" s="39">
        <f t="shared" si="16"/>
        <v>0</v>
      </c>
      <c r="P364" s="39">
        <v>11396.46</v>
      </c>
      <c r="Q364" s="40">
        <f t="shared" si="14"/>
        <v>99.999649015048476</v>
      </c>
      <c r="R364" s="40">
        <f t="shared" si="15"/>
        <v>25.102334801762112</v>
      </c>
    </row>
    <row r="365" spans="2:18" ht="21">
      <c r="E365" s="37" t="s">
        <v>232</v>
      </c>
      <c r="G365" s="38" t="s">
        <v>233</v>
      </c>
      <c r="H365" s="39">
        <v>0</v>
      </c>
      <c r="I365" s="39">
        <v>0</v>
      </c>
      <c r="J365" s="39">
        <v>11316</v>
      </c>
      <c r="K365" s="39">
        <v>2300</v>
      </c>
      <c r="L365" s="39">
        <v>11316</v>
      </c>
      <c r="M365" s="39">
        <v>0</v>
      </c>
      <c r="N365" s="39">
        <v>2300</v>
      </c>
      <c r="O365" s="39">
        <f t="shared" si="16"/>
        <v>0</v>
      </c>
      <c r="P365" s="39">
        <v>2300</v>
      </c>
      <c r="Q365" s="40">
        <f t="shared" si="14"/>
        <v>100</v>
      </c>
      <c r="R365" s="40">
        <f t="shared" si="15"/>
        <v>20.325203252032519</v>
      </c>
    </row>
    <row r="366" spans="2:18" ht="31.5">
      <c r="F366" s="37" t="s">
        <v>247</v>
      </c>
      <c r="G366" s="38" t="s">
        <v>248</v>
      </c>
      <c r="H366" s="39">
        <v>0</v>
      </c>
      <c r="I366" s="39">
        <v>0</v>
      </c>
      <c r="J366" s="39">
        <v>11316</v>
      </c>
      <c r="K366" s="39">
        <v>2300</v>
      </c>
      <c r="L366" s="39">
        <v>11316</v>
      </c>
      <c r="M366" s="39">
        <v>0</v>
      </c>
      <c r="N366" s="39">
        <v>2300</v>
      </c>
      <c r="O366" s="39">
        <f t="shared" si="16"/>
        <v>0</v>
      </c>
      <c r="P366" s="39">
        <v>2300</v>
      </c>
      <c r="Q366" s="40">
        <f t="shared" si="14"/>
        <v>100</v>
      </c>
      <c r="R366" s="40">
        <f t="shared" si="15"/>
        <v>20.325203252032519</v>
      </c>
    </row>
    <row r="367" spans="2:18" ht="42">
      <c r="C367" s="37" t="s">
        <v>217</v>
      </c>
      <c r="G367" s="38" t="s">
        <v>218</v>
      </c>
      <c r="H367" s="39">
        <v>1233131</v>
      </c>
      <c r="I367" s="39">
        <v>1233131</v>
      </c>
      <c r="J367" s="39">
        <v>1233131</v>
      </c>
      <c r="K367" s="39">
        <v>281874.09999999998</v>
      </c>
      <c r="L367" s="39">
        <v>1091345</v>
      </c>
      <c r="M367" s="39">
        <v>0</v>
      </c>
      <c r="N367" s="39">
        <v>301498.81719999999</v>
      </c>
      <c r="O367" s="39">
        <f t="shared" si="16"/>
        <v>20265.415600000008</v>
      </c>
      <c r="P367" s="39">
        <v>281233.40159999998</v>
      </c>
      <c r="Q367" s="40">
        <f t="shared" si="14"/>
        <v>99.772700507070354</v>
      </c>
      <c r="R367" s="40">
        <f t="shared" si="15"/>
        <v>22.806449728374357</v>
      </c>
    </row>
    <row r="368" spans="2:18">
      <c r="D368" s="37" t="s">
        <v>249</v>
      </c>
      <c r="G368" s="38" t="s">
        <v>250</v>
      </c>
      <c r="H368" s="39">
        <v>218064</v>
      </c>
      <c r="I368" s="39">
        <v>218064</v>
      </c>
      <c r="J368" s="39">
        <v>218064</v>
      </c>
      <c r="K368" s="39">
        <v>10404.200000000001</v>
      </c>
      <c r="L368" s="39">
        <v>218064</v>
      </c>
      <c r="M368" s="39">
        <v>0</v>
      </c>
      <c r="N368" s="39">
        <v>10402.453</v>
      </c>
      <c r="O368" s="39">
        <f t="shared" si="16"/>
        <v>0</v>
      </c>
      <c r="P368" s="39">
        <v>10402.453</v>
      </c>
      <c r="Q368" s="40">
        <f t="shared" si="14"/>
        <v>99.983208704177144</v>
      </c>
      <c r="R368" s="40">
        <f t="shared" si="15"/>
        <v>4.7703669564898377</v>
      </c>
    </row>
    <row r="369" spans="4:18" ht="21">
      <c r="E369" s="37" t="s">
        <v>135</v>
      </c>
      <c r="G369" s="38" t="s">
        <v>136</v>
      </c>
      <c r="H369" s="39">
        <v>0</v>
      </c>
      <c r="I369" s="39">
        <v>0</v>
      </c>
      <c r="J369" s="39">
        <v>91313</v>
      </c>
      <c r="K369" s="39">
        <v>4742</v>
      </c>
      <c r="L369" s="39">
        <v>91313</v>
      </c>
      <c r="M369" s="39">
        <v>0</v>
      </c>
      <c r="N369" s="39">
        <v>4740.3500000000004</v>
      </c>
      <c r="O369" s="39">
        <f t="shared" si="16"/>
        <v>0</v>
      </c>
      <c r="P369" s="39">
        <v>4740.3500000000004</v>
      </c>
      <c r="Q369" s="40">
        <f t="shared" si="14"/>
        <v>99.965204555040074</v>
      </c>
      <c r="R369" s="40">
        <f t="shared" si="15"/>
        <v>5.1913199653937561</v>
      </c>
    </row>
    <row r="370" spans="4:18">
      <c r="F370" s="37" t="s">
        <v>163</v>
      </c>
      <c r="G370" s="38" t="s">
        <v>164</v>
      </c>
      <c r="H370" s="39">
        <v>0</v>
      </c>
      <c r="I370" s="39">
        <v>0</v>
      </c>
      <c r="J370" s="39">
        <v>48888</v>
      </c>
      <c r="K370" s="39">
        <v>1938</v>
      </c>
      <c r="L370" s="39">
        <v>48888</v>
      </c>
      <c r="M370" s="39">
        <v>0</v>
      </c>
      <c r="N370" s="39">
        <v>1936.35</v>
      </c>
      <c r="O370" s="39">
        <f t="shared" si="16"/>
        <v>0</v>
      </c>
      <c r="P370" s="39">
        <v>1936.35</v>
      </c>
      <c r="Q370" s="40">
        <f t="shared" si="14"/>
        <v>99.914860681114547</v>
      </c>
      <c r="R370" s="40">
        <f t="shared" si="15"/>
        <v>3.9607879234167891</v>
      </c>
    </row>
    <row r="371" spans="4:18">
      <c r="F371" s="37" t="s">
        <v>167</v>
      </c>
      <c r="G371" s="38" t="s">
        <v>168</v>
      </c>
      <c r="H371" s="39">
        <v>0</v>
      </c>
      <c r="I371" s="39">
        <v>0</v>
      </c>
      <c r="J371" s="39">
        <v>24504</v>
      </c>
      <c r="K371" s="39">
        <v>0</v>
      </c>
      <c r="L371" s="39">
        <v>24504</v>
      </c>
      <c r="M371" s="39">
        <v>0</v>
      </c>
      <c r="N371" s="39">
        <v>0</v>
      </c>
      <c r="O371" s="39">
        <f t="shared" si="16"/>
        <v>0</v>
      </c>
      <c r="P371" s="39">
        <v>0</v>
      </c>
      <c r="Q371" s="40">
        <f t="shared" si="14"/>
        <v>0</v>
      </c>
      <c r="R371" s="40">
        <f t="shared" si="15"/>
        <v>0</v>
      </c>
    </row>
    <row r="372" spans="4:18" ht="31.5">
      <c r="F372" s="37" t="s">
        <v>247</v>
      </c>
      <c r="G372" s="38" t="s">
        <v>248</v>
      </c>
      <c r="H372" s="39">
        <v>0</v>
      </c>
      <c r="I372" s="39">
        <v>0</v>
      </c>
      <c r="J372" s="39">
        <v>17921</v>
      </c>
      <c r="K372" s="39">
        <v>2804</v>
      </c>
      <c r="L372" s="39">
        <v>17921</v>
      </c>
      <c r="M372" s="39">
        <v>0</v>
      </c>
      <c r="N372" s="39">
        <v>2804</v>
      </c>
      <c r="O372" s="39">
        <f t="shared" si="16"/>
        <v>0</v>
      </c>
      <c r="P372" s="39">
        <v>2804</v>
      </c>
      <c r="Q372" s="40">
        <f t="shared" si="14"/>
        <v>100</v>
      </c>
      <c r="R372" s="40">
        <f t="shared" si="15"/>
        <v>15.646448300876067</v>
      </c>
    </row>
    <row r="373" spans="4:18" ht="21">
      <c r="E373" s="37" t="s">
        <v>232</v>
      </c>
      <c r="G373" s="38" t="s">
        <v>233</v>
      </c>
      <c r="H373" s="39">
        <v>0</v>
      </c>
      <c r="I373" s="39">
        <v>0</v>
      </c>
      <c r="J373" s="39">
        <v>32797</v>
      </c>
      <c r="K373" s="39">
        <v>1170</v>
      </c>
      <c r="L373" s="39">
        <v>32797</v>
      </c>
      <c r="M373" s="39">
        <v>0</v>
      </c>
      <c r="N373" s="39">
        <v>1170</v>
      </c>
      <c r="O373" s="39">
        <f t="shared" si="16"/>
        <v>0</v>
      </c>
      <c r="P373" s="39">
        <v>1170</v>
      </c>
      <c r="Q373" s="40">
        <f t="shared" si="14"/>
        <v>100</v>
      </c>
      <c r="R373" s="40">
        <f t="shared" si="15"/>
        <v>3.5673994572674332</v>
      </c>
    </row>
    <row r="374" spans="4:18">
      <c r="F374" s="37" t="s">
        <v>163</v>
      </c>
      <c r="G374" s="38" t="s">
        <v>164</v>
      </c>
      <c r="H374" s="39">
        <v>0</v>
      </c>
      <c r="I374" s="39">
        <v>0</v>
      </c>
      <c r="J374" s="39">
        <v>30959</v>
      </c>
      <c r="K374" s="39">
        <v>680</v>
      </c>
      <c r="L374" s="39">
        <v>30959</v>
      </c>
      <c r="M374" s="39">
        <v>0</v>
      </c>
      <c r="N374" s="39">
        <v>680</v>
      </c>
      <c r="O374" s="39">
        <f t="shared" si="16"/>
        <v>0</v>
      </c>
      <c r="P374" s="39">
        <v>680</v>
      </c>
      <c r="Q374" s="40">
        <f t="shared" si="14"/>
        <v>100</v>
      </c>
      <c r="R374" s="40">
        <f t="shared" si="15"/>
        <v>2.196453373816984</v>
      </c>
    </row>
    <row r="375" spans="4:18" ht="31.5">
      <c r="F375" s="37" t="s">
        <v>247</v>
      </c>
      <c r="G375" s="38" t="s">
        <v>248</v>
      </c>
      <c r="H375" s="39">
        <v>0</v>
      </c>
      <c r="I375" s="39">
        <v>0</v>
      </c>
      <c r="J375" s="39">
        <v>1838</v>
      </c>
      <c r="K375" s="39">
        <v>490</v>
      </c>
      <c r="L375" s="39">
        <v>1838</v>
      </c>
      <c r="M375" s="39">
        <v>0</v>
      </c>
      <c r="N375" s="39">
        <v>490</v>
      </c>
      <c r="O375" s="39">
        <f t="shared" si="16"/>
        <v>0</v>
      </c>
      <c r="P375" s="39">
        <v>490</v>
      </c>
      <c r="Q375" s="40">
        <f t="shared" si="14"/>
        <v>100</v>
      </c>
      <c r="R375" s="40">
        <f t="shared" si="15"/>
        <v>26.659412404787812</v>
      </c>
    </row>
    <row r="376" spans="4:18">
      <c r="E376" s="37" t="s">
        <v>251</v>
      </c>
      <c r="G376" s="38" t="s">
        <v>252</v>
      </c>
      <c r="H376" s="39">
        <v>0</v>
      </c>
      <c r="I376" s="39">
        <v>0</v>
      </c>
      <c r="J376" s="39">
        <v>93954</v>
      </c>
      <c r="K376" s="39">
        <v>4492.2</v>
      </c>
      <c r="L376" s="39">
        <v>93954</v>
      </c>
      <c r="M376" s="39">
        <v>0</v>
      </c>
      <c r="N376" s="39">
        <v>4492.1030000000001</v>
      </c>
      <c r="O376" s="39">
        <f t="shared" si="16"/>
        <v>0</v>
      </c>
      <c r="P376" s="39">
        <v>4492.1030000000001</v>
      </c>
      <c r="Q376" s="40">
        <f t="shared" si="14"/>
        <v>99.99784070166065</v>
      </c>
      <c r="R376" s="40">
        <f t="shared" si="15"/>
        <v>4.7811727015347936</v>
      </c>
    </row>
    <row r="377" spans="4:18">
      <c r="F377" s="37" t="s">
        <v>163</v>
      </c>
      <c r="G377" s="38" t="s">
        <v>164</v>
      </c>
      <c r="H377" s="39">
        <v>0</v>
      </c>
      <c r="I377" s="39">
        <v>0</v>
      </c>
      <c r="J377" s="39">
        <v>93954</v>
      </c>
      <c r="K377" s="39">
        <v>4492.2</v>
      </c>
      <c r="L377" s="39">
        <v>93954</v>
      </c>
      <c r="M377" s="39">
        <v>0</v>
      </c>
      <c r="N377" s="39">
        <v>4492.1030000000001</v>
      </c>
      <c r="O377" s="39">
        <f t="shared" si="16"/>
        <v>0</v>
      </c>
      <c r="P377" s="39">
        <v>4492.1030000000001</v>
      </c>
      <c r="Q377" s="40">
        <f t="shared" si="14"/>
        <v>99.99784070166065</v>
      </c>
      <c r="R377" s="40">
        <f t="shared" si="15"/>
        <v>4.7811727015347936</v>
      </c>
    </row>
    <row r="378" spans="4:18" ht="84">
      <c r="D378" s="37" t="s">
        <v>230</v>
      </c>
      <c r="G378" s="38" t="s">
        <v>253</v>
      </c>
      <c r="H378" s="39">
        <v>19481</v>
      </c>
      <c r="I378" s="39">
        <v>19481</v>
      </c>
      <c r="J378" s="39">
        <v>19481</v>
      </c>
      <c r="K378" s="39">
        <v>0</v>
      </c>
      <c r="L378" s="39">
        <v>19481</v>
      </c>
      <c r="M378" s="39">
        <v>0</v>
      </c>
      <c r="N378" s="39">
        <v>0</v>
      </c>
      <c r="O378" s="39">
        <f t="shared" si="16"/>
        <v>0</v>
      </c>
      <c r="P378" s="39">
        <v>0</v>
      </c>
      <c r="Q378" s="40">
        <f t="shared" si="14"/>
        <v>0</v>
      </c>
      <c r="R378" s="40">
        <f t="shared" si="15"/>
        <v>0</v>
      </c>
    </row>
    <row r="379" spans="4:18">
      <c r="E379" s="37" t="s">
        <v>141</v>
      </c>
      <c r="G379" s="38" t="s">
        <v>142</v>
      </c>
      <c r="H379" s="39">
        <v>0</v>
      </c>
      <c r="I379" s="39">
        <v>0</v>
      </c>
      <c r="J379" s="39">
        <v>19481</v>
      </c>
      <c r="K379" s="39">
        <v>0</v>
      </c>
      <c r="L379" s="39">
        <v>19481</v>
      </c>
      <c r="M379" s="39">
        <v>0</v>
      </c>
      <c r="N379" s="39">
        <v>0</v>
      </c>
      <c r="O379" s="39">
        <f t="shared" si="16"/>
        <v>0</v>
      </c>
      <c r="P379" s="39">
        <v>0</v>
      </c>
      <c r="Q379" s="40">
        <f t="shared" si="14"/>
        <v>0</v>
      </c>
      <c r="R379" s="40">
        <f t="shared" si="15"/>
        <v>0</v>
      </c>
    </row>
    <row r="380" spans="4:18">
      <c r="F380" s="37" t="s">
        <v>242</v>
      </c>
      <c r="G380" s="38" t="s">
        <v>243</v>
      </c>
      <c r="H380" s="39">
        <v>0</v>
      </c>
      <c r="I380" s="39">
        <v>0</v>
      </c>
      <c r="J380" s="39">
        <v>19481</v>
      </c>
      <c r="K380" s="39">
        <v>0</v>
      </c>
      <c r="L380" s="39">
        <v>19481</v>
      </c>
      <c r="M380" s="39">
        <v>0</v>
      </c>
      <c r="N380" s="39">
        <v>0</v>
      </c>
      <c r="O380" s="39">
        <f t="shared" si="16"/>
        <v>0</v>
      </c>
      <c r="P380" s="39">
        <v>0</v>
      </c>
      <c r="Q380" s="40">
        <f t="shared" si="14"/>
        <v>0</v>
      </c>
      <c r="R380" s="40">
        <f t="shared" si="15"/>
        <v>0</v>
      </c>
    </row>
    <row r="381" spans="4:18">
      <c r="D381" s="37" t="s">
        <v>245</v>
      </c>
      <c r="G381" s="38" t="s">
        <v>254</v>
      </c>
      <c r="H381" s="39">
        <v>16200</v>
      </c>
      <c r="I381" s="39">
        <v>16200</v>
      </c>
      <c r="J381" s="39">
        <v>16200</v>
      </c>
      <c r="K381" s="39">
        <v>4772.8</v>
      </c>
      <c r="L381" s="39">
        <v>16200</v>
      </c>
      <c r="M381" s="39">
        <v>0</v>
      </c>
      <c r="N381" s="39">
        <v>4772.7809999999999</v>
      </c>
      <c r="O381" s="39">
        <f t="shared" si="16"/>
        <v>0</v>
      </c>
      <c r="P381" s="39">
        <v>4772.7809999999999</v>
      </c>
      <c r="Q381" s="40">
        <f t="shared" si="14"/>
        <v>99.999601910828019</v>
      </c>
      <c r="R381" s="40">
        <f t="shared" si="15"/>
        <v>29.461611111111115</v>
      </c>
    </row>
    <row r="382" spans="4:18">
      <c r="E382" s="37" t="s">
        <v>141</v>
      </c>
      <c r="G382" s="38" t="s">
        <v>142</v>
      </c>
      <c r="H382" s="39">
        <v>0</v>
      </c>
      <c r="I382" s="39">
        <v>0</v>
      </c>
      <c r="J382" s="39">
        <v>16200</v>
      </c>
      <c r="K382" s="39">
        <v>4772.8</v>
      </c>
      <c r="L382" s="39">
        <v>16200</v>
      </c>
      <c r="M382" s="39">
        <v>0</v>
      </c>
      <c r="N382" s="39">
        <v>4772.7809999999999</v>
      </c>
      <c r="O382" s="39">
        <f t="shared" si="16"/>
        <v>0</v>
      </c>
      <c r="P382" s="39">
        <v>4772.7809999999999</v>
      </c>
      <c r="Q382" s="40">
        <f t="shared" si="14"/>
        <v>99.999601910828019</v>
      </c>
      <c r="R382" s="40">
        <f t="shared" si="15"/>
        <v>29.461611111111115</v>
      </c>
    </row>
    <row r="383" spans="4:18">
      <c r="F383" s="37" t="s">
        <v>242</v>
      </c>
      <c r="G383" s="38" t="s">
        <v>243</v>
      </c>
      <c r="H383" s="39">
        <v>0</v>
      </c>
      <c r="I383" s="39">
        <v>0</v>
      </c>
      <c r="J383" s="39">
        <v>16200</v>
      </c>
      <c r="K383" s="39">
        <v>4772.8</v>
      </c>
      <c r="L383" s="39">
        <v>16200</v>
      </c>
      <c r="M383" s="39">
        <v>0</v>
      </c>
      <c r="N383" s="39">
        <v>4772.7809999999999</v>
      </c>
      <c r="O383" s="39">
        <f t="shared" si="16"/>
        <v>0</v>
      </c>
      <c r="P383" s="39">
        <v>4772.7809999999999</v>
      </c>
      <c r="Q383" s="40">
        <f t="shared" si="14"/>
        <v>99.999601910828019</v>
      </c>
      <c r="R383" s="40">
        <f t="shared" si="15"/>
        <v>29.461611111111115</v>
      </c>
    </row>
    <row r="384" spans="4:18" ht="31.5">
      <c r="D384" s="37" t="s">
        <v>255</v>
      </c>
      <c r="G384" s="38" t="s">
        <v>256</v>
      </c>
      <c r="H384" s="39">
        <v>6028</v>
      </c>
      <c r="I384" s="39">
        <v>6028</v>
      </c>
      <c r="J384" s="39">
        <v>6028</v>
      </c>
      <c r="K384" s="39">
        <v>0</v>
      </c>
      <c r="L384" s="39">
        <v>6028</v>
      </c>
      <c r="M384" s="39">
        <v>0</v>
      </c>
      <c r="N384" s="39">
        <v>0</v>
      </c>
      <c r="O384" s="39">
        <f t="shared" si="16"/>
        <v>0</v>
      </c>
      <c r="P384" s="39">
        <v>0</v>
      </c>
      <c r="Q384" s="40">
        <f t="shared" si="14"/>
        <v>0</v>
      </c>
      <c r="R384" s="40">
        <f t="shared" si="15"/>
        <v>0</v>
      </c>
    </row>
    <row r="385" spans="4:18">
      <c r="E385" s="37" t="s">
        <v>141</v>
      </c>
      <c r="G385" s="38" t="s">
        <v>142</v>
      </c>
      <c r="H385" s="39">
        <v>0</v>
      </c>
      <c r="I385" s="39">
        <v>0</v>
      </c>
      <c r="J385" s="39">
        <v>6028</v>
      </c>
      <c r="K385" s="39">
        <v>0</v>
      </c>
      <c r="L385" s="39">
        <v>6028</v>
      </c>
      <c r="M385" s="39">
        <v>0</v>
      </c>
      <c r="N385" s="39">
        <v>0</v>
      </c>
      <c r="O385" s="39">
        <f t="shared" si="16"/>
        <v>0</v>
      </c>
      <c r="P385" s="39">
        <v>0</v>
      </c>
      <c r="Q385" s="40">
        <f t="shared" si="14"/>
        <v>0</v>
      </c>
      <c r="R385" s="40">
        <f t="shared" si="15"/>
        <v>0</v>
      </c>
    </row>
    <row r="386" spans="4:18">
      <c r="F386" s="37" t="s">
        <v>242</v>
      </c>
      <c r="G386" s="38" t="s">
        <v>243</v>
      </c>
      <c r="H386" s="39">
        <v>0</v>
      </c>
      <c r="I386" s="39">
        <v>0</v>
      </c>
      <c r="J386" s="39">
        <v>6028</v>
      </c>
      <c r="K386" s="39">
        <v>0</v>
      </c>
      <c r="L386" s="39">
        <v>6028</v>
      </c>
      <c r="M386" s="39">
        <v>0</v>
      </c>
      <c r="N386" s="39">
        <v>0</v>
      </c>
      <c r="O386" s="39">
        <f t="shared" si="16"/>
        <v>0</v>
      </c>
      <c r="P386" s="39">
        <v>0</v>
      </c>
      <c r="Q386" s="40">
        <f t="shared" si="14"/>
        <v>0</v>
      </c>
      <c r="R386" s="40">
        <f t="shared" si="15"/>
        <v>0</v>
      </c>
    </row>
    <row r="387" spans="4:18" ht="42">
      <c r="D387" s="37" t="s">
        <v>135</v>
      </c>
      <c r="G387" s="38" t="s">
        <v>257</v>
      </c>
      <c r="H387" s="39">
        <v>287013</v>
      </c>
      <c r="I387" s="39">
        <v>287013</v>
      </c>
      <c r="J387" s="39">
        <v>287013</v>
      </c>
      <c r="K387" s="39">
        <v>124091</v>
      </c>
      <c r="L387" s="39">
        <v>287013</v>
      </c>
      <c r="M387" s="39">
        <v>0</v>
      </c>
      <c r="N387" s="39">
        <v>124090.9996</v>
      </c>
      <c r="O387" s="39">
        <f t="shared" si="16"/>
        <v>0</v>
      </c>
      <c r="P387" s="39">
        <v>124090.9996</v>
      </c>
      <c r="Q387" s="40">
        <f t="shared" si="14"/>
        <v>99.999999677655921</v>
      </c>
      <c r="R387" s="40">
        <f t="shared" si="15"/>
        <v>43.235323696139197</v>
      </c>
    </row>
    <row r="388" spans="4:18">
      <c r="E388" s="37" t="s">
        <v>141</v>
      </c>
      <c r="G388" s="38" t="s">
        <v>142</v>
      </c>
      <c r="H388" s="39">
        <v>0</v>
      </c>
      <c r="I388" s="39">
        <v>0</v>
      </c>
      <c r="J388" s="39">
        <v>273922</v>
      </c>
      <c r="K388" s="39">
        <v>111000</v>
      </c>
      <c r="L388" s="39">
        <v>273922</v>
      </c>
      <c r="M388" s="39">
        <v>0</v>
      </c>
      <c r="N388" s="39">
        <v>110999.9996</v>
      </c>
      <c r="O388" s="39">
        <f t="shared" si="16"/>
        <v>0</v>
      </c>
      <c r="P388" s="39">
        <v>110999.9996</v>
      </c>
      <c r="Q388" s="40">
        <f t="shared" si="14"/>
        <v>99.99999963963964</v>
      </c>
      <c r="R388" s="40">
        <f t="shared" si="15"/>
        <v>40.522484356860708</v>
      </c>
    </row>
    <row r="389" spans="4:18">
      <c r="F389" s="37" t="s">
        <v>242</v>
      </c>
      <c r="G389" s="38" t="s">
        <v>243</v>
      </c>
      <c r="H389" s="39">
        <v>0</v>
      </c>
      <c r="I389" s="39">
        <v>0</v>
      </c>
      <c r="J389" s="39">
        <v>273922</v>
      </c>
      <c r="K389" s="39">
        <v>111000</v>
      </c>
      <c r="L389" s="39">
        <v>273922</v>
      </c>
      <c r="M389" s="39">
        <v>0</v>
      </c>
      <c r="N389" s="39">
        <v>110999.99954999999</v>
      </c>
      <c r="O389" s="39">
        <f t="shared" si="16"/>
        <v>0</v>
      </c>
      <c r="P389" s="39">
        <v>110999.99954999999</v>
      </c>
      <c r="Q389" s="40">
        <f t="shared" si="14"/>
        <v>99.999999594594584</v>
      </c>
      <c r="R389" s="40">
        <f t="shared" si="15"/>
        <v>40.522484338607342</v>
      </c>
    </row>
    <row r="390" spans="4:18" ht="21">
      <c r="E390" s="37" t="s">
        <v>232</v>
      </c>
      <c r="G390" s="38" t="s">
        <v>233</v>
      </c>
      <c r="H390" s="39">
        <v>0</v>
      </c>
      <c r="I390" s="39">
        <v>0</v>
      </c>
      <c r="J390" s="39">
        <v>13091</v>
      </c>
      <c r="K390" s="39">
        <v>13091</v>
      </c>
      <c r="L390" s="39">
        <v>13091</v>
      </c>
      <c r="M390" s="39">
        <v>0</v>
      </c>
      <c r="N390" s="39">
        <v>13091</v>
      </c>
      <c r="O390" s="39">
        <f t="shared" si="16"/>
        <v>0</v>
      </c>
      <c r="P390" s="39">
        <v>13091</v>
      </c>
      <c r="Q390" s="40">
        <f t="shared" si="14"/>
        <v>100</v>
      </c>
      <c r="R390" s="40">
        <f t="shared" si="15"/>
        <v>100</v>
      </c>
    </row>
    <row r="391" spans="4:18">
      <c r="F391" s="37" t="s">
        <v>242</v>
      </c>
      <c r="G391" s="38" t="s">
        <v>243</v>
      </c>
      <c r="H391" s="39">
        <v>0</v>
      </c>
      <c r="I391" s="39">
        <v>0</v>
      </c>
      <c r="J391" s="39">
        <v>13091</v>
      </c>
      <c r="K391" s="39">
        <v>13091</v>
      </c>
      <c r="L391" s="39">
        <v>13091</v>
      </c>
      <c r="M391" s="39">
        <v>0</v>
      </c>
      <c r="N391" s="39">
        <v>13091</v>
      </c>
      <c r="O391" s="39">
        <f t="shared" si="16"/>
        <v>0</v>
      </c>
      <c r="P391" s="39">
        <v>13091</v>
      </c>
      <c r="Q391" s="40">
        <f t="shared" si="14"/>
        <v>100</v>
      </c>
      <c r="R391" s="40">
        <f t="shared" si="15"/>
        <v>100</v>
      </c>
    </row>
    <row r="392" spans="4:18" ht="21">
      <c r="D392" s="37" t="s">
        <v>258</v>
      </c>
      <c r="G392" s="38" t="s">
        <v>259</v>
      </c>
      <c r="H392" s="39">
        <v>108785</v>
      </c>
      <c r="I392" s="39">
        <v>108785</v>
      </c>
      <c r="J392" s="39">
        <v>108785</v>
      </c>
      <c r="K392" s="39">
        <v>26795.5</v>
      </c>
      <c r="L392" s="39">
        <v>90444</v>
      </c>
      <c r="M392" s="39">
        <v>0</v>
      </c>
      <c r="N392" s="39">
        <v>38541.1227</v>
      </c>
      <c r="O392" s="39">
        <f t="shared" si="16"/>
        <v>11746.382900000001</v>
      </c>
      <c r="P392" s="39">
        <v>26794.739799999999</v>
      </c>
      <c r="Q392" s="40">
        <f t="shared" si="14"/>
        <v>99.997162956466568</v>
      </c>
      <c r="R392" s="40">
        <f t="shared" si="15"/>
        <v>24.630914004688144</v>
      </c>
    </row>
    <row r="393" spans="4:18" ht="31.5">
      <c r="E393" s="37" t="s">
        <v>135</v>
      </c>
      <c r="G393" s="38" t="s">
        <v>260</v>
      </c>
      <c r="H393" s="39">
        <v>0</v>
      </c>
      <c r="I393" s="39">
        <v>0</v>
      </c>
      <c r="J393" s="39">
        <v>23768</v>
      </c>
      <c r="K393" s="39">
        <v>5427</v>
      </c>
      <c r="L393" s="39">
        <v>5427</v>
      </c>
      <c r="M393" s="39">
        <v>0</v>
      </c>
      <c r="N393" s="39">
        <v>5427</v>
      </c>
      <c r="O393" s="39">
        <f t="shared" si="16"/>
        <v>0</v>
      </c>
      <c r="P393" s="39">
        <v>5427</v>
      </c>
      <c r="Q393" s="40">
        <f t="shared" si="14"/>
        <v>100</v>
      </c>
      <c r="R393" s="40">
        <f t="shared" si="15"/>
        <v>22.833221137664086</v>
      </c>
    </row>
    <row r="394" spans="4:18">
      <c r="F394" s="37" t="s">
        <v>143</v>
      </c>
      <c r="G394" s="38" t="s">
        <v>144</v>
      </c>
      <c r="H394" s="39">
        <v>0</v>
      </c>
      <c r="I394" s="39">
        <v>0</v>
      </c>
      <c r="J394" s="39">
        <v>19859</v>
      </c>
      <c r="K394" s="39">
        <v>4626</v>
      </c>
      <c r="L394" s="39">
        <v>4626</v>
      </c>
      <c r="M394" s="39">
        <v>0</v>
      </c>
      <c r="N394" s="39">
        <v>4626</v>
      </c>
      <c r="O394" s="39">
        <f t="shared" si="16"/>
        <v>0</v>
      </c>
      <c r="P394" s="39">
        <v>4626</v>
      </c>
      <c r="Q394" s="40">
        <f t="shared" ref="Q394:Q457" si="17">IF(K394=0,0,P394/K394*100)</f>
        <v>100</v>
      </c>
      <c r="R394" s="40">
        <f t="shared" ref="R394:R457" si="18">IF(J394=0,0,P394/J394*100)</f>
        <v>23.294224281182334</v>
      </c>
    </row>
    <row r="395" spans="4:18">
      <c r="F395" s="37" t="s">
        <v>146</v>
      </c>
      <c r="G395" s="38" t="s">
        <v>147</v>
      </c>
      <c r="H395" s="39">
        <v>0</v>
      </c>
      <c r="I395" s="39">
        <v>0</v>
      </c>
      <c r="J395" s="39">
        <v>864</v>
      </c>
      <c r="K395" s="39">
        <v>92</v>
      </c>
      <c r="L395" s="39">
        <v>92</v>
      </c>
      <c r="M395" s="39">
        <v>0</v>
      </c>
      <c r="N395" s="39">
        <v>92</v>
      </c>
      <c r="O395" s="39">
        <f t="shared" si="16"/>
        <v>0</v>
      </c>
      <c r="P395" s="39">
        <v>92</v>
      </c>
      <c r="Q395" s="40">
        <f t="shared" si="17"/>
        <v>100</v>
      </c>
      <c r="R395" s="40">
        <f t="shared" si="18"/>
        <v>10.648148148148149</v>
      </c>
    </row>
    <row r="396" spans="4:18">
      <c r="F396" s="37" t="s">
        <v>148</v>
      </c>
      <c r="G396" s="38" t="s">
        <v>36</v>
      </c>
      <c r="H396" s="39">
        <v>0</v>
      </c>
      <c r="I396" s="39">
        <v>0</v>
      </c>
      <c r="J396" s="39">
        <v>1282</v>
      </c>
      <c r="K396" s="39">
        <v>301</v>
      </c>
      <c r="L396" s="39">
        <v>301</v>
      </c>
      <c r="M396" s="39">
        <v>0</v>
      </c>
      <c r="N396" s="39">
        <v>301</v>
      </c>
      <c r="O396" s="39">
        <f t="shared" si="16"/>
        <v>0</v>
      </c>
      <c r="P396" s="39">
        <v>301</v>
      </c>
      <c r="Q396" s="40">
        <f t="shared" si="17"/>
        <v>100</v>
      </c>
      <c r="R396" s="40">
        <f t="shared" si="18"/>
        <v>23.478939157566302</v>
      </c>
    </row>
    <row r="397" spans="4:18" ht="31.5">
      <c r="F397" s="37" t="s">
        <v>149</v>
      </c>
      <c r="G397" s="38" t="s">
        <v>150</v>
      </c>
      <c r="H397" s="39">
        <v>0</v>
      </c>
      <c r="I397" s="39">
        <v>0</v>
      </c>
      <c r="J397" s="39">
        <v>1060</v>
      </c>
      <c r="K397" s="39">
        <v>245</v>
      </c>
      <c r="L397" s="39">
        <v>245</v>
      </c>
      <c r="M397" s="39">
        <v>0</v>
      </c>
      <c r="N397" s="39">
        <v>245</v>
      </c>
      <c r="O397" s="39">
        <f t="shared" si="16"/>
        <v>0</v>
      </c>
      <c r="P397" s="39">
        <v>245</v>
      </c>
      <c r="Q397" s="40">
        <f t="shared" si="17"/>
        <v>100</v>
      </c>
      <c r="R397" s="40">
        <f t="shared" si="18"/>
        <v>23.113207547169811</v>
      </c>
    </row>
    <row r="398" spans="4:18" ht="21">
      <c r="F398" s="37" t="s">
        <v>153</v>
      </c>
      <c r="G398" s="38" t="s">
        <v>154</v>
      </c>
      <c r="H398" s="39">
        <v>0</v>
      </c>
      <c r="I398" s="39">
        <v>0</v>
      </c>
      <c r="J398" s="39">
        <v>703</v>
      </c>
      <c r="K398" s="39">
        <v>163</v>
      </c>
      <c r="L398" s="39">
        <v>163</v>
      </c>
      <c r="M398" s="39">
        <v>0</v>
      </c>
      <c r="N398" s="39">
        <v>163</v>
      </c>
      <c r="O398" s="39">
        <f t="shared" si="16"/>
        <v>0</v>
      </c>
      <c r="P398" s="39">
        <v>163</v>
      </c>
      <c r="Q398" s="40">
        <f t="shared" si="17"/>
        <v>100</v>
      </c>
      <c r="R398" s="40">
        <f t="shared" si="18"/>
        <v>23.186344238975817</v>
      </c>
    </row>
    <row r="399" spans="4:18">
      <c r="E399" s="37" t="s">
        <v>141</v>
      </c>
      <c r="G399" s="38" t="s">
        <v>142</v>
      </c>
      <c r="H399" s="39">
        <v>0</v>
      </c>
      <c r="I399" s="39">
        <v>0</v>
      </c>
      <c r="J399" s="39">
        <v>85017</v>
      </c>
      <c r="K399" s="39">
        <v>21368.5</v>
      </c>
      <c r="L399" s="39">
        <v>85017</v>
      </c>
      <c r="M399" s="39">
        <v>0</v>
      </c>
      <c r="N399" s="39">
        <v>33114.1227</v>
      </c>
      <c r="O399" s="39">
        <f t="shared" si="16"/>
        <v>11746.382900000001</v>
      </c>
      <c r="P399" s="39">
        <v>21367.739799999999</v>
      </c>
      <c r="Q399" s="40">
        <f t="shared" si="17"/>
        <v>99.996442426936838</v>
      </c>
      <c r="R399" s="40">
        <f t="shared" si="18"/>
        <v>25.133490713621981</v>
      </c>
    </row>
    <row r="400" spans="4:18">
      <c r="F400" s="37" t="s">
        <v>143</v>
      </c>
      <c r="G400" s="38" t="s">
        <v>144</v>
      </c>
      <c r="H400" s="39">
        <v>0</v>
      </c>
      <c r="I400" s="39">
        <v>0</v>
      </c>
      <c r="J400" s="39">
        <v>45682.2</v>
      </c>
      <c r="K400" s="39">
        <v>11553.2</v>
      </c>
      <c r="L400" s="39">
        <v>45682.2</v>
      </c>
      <c r="M400" s="39">
        <v>0</v>
      </c>
      <c r="N400" s="39">
        <v>11553.2</v>
      </c>
      <c r="O400" s="39">
        <f t="shared" si="16"/>
        <v>0</v>
      </c>
      <c r="P400" s="39">
        <v>11553.2</v>
      </c>
      <c r="Q400" s="40">
        <f t="shared" si="17"/>
        <v>100</v>
      </c>
      <c r="R400" s="40">
        <f t="shared" si="18"/>
        <v>25.29037568243211</v>
      </c>
    </row>
    <row r="401" spans="4:18">
      <c r="F401" s="37" t="s">
        <v>131</v>
      </c>
      <c r="G401" s="38" t="s">
        <v>145</v>
      </c>
      <c r="H401" s="39">
        <v>0</v>
      </c>
      <c r="I401" s="39">
        <v>0</v>
      </c>
      <c r="J401" s="39">
        <v>5</v>
      </c>
      <c r="K401" s="39">
        <v>5</v>
      </c>
      <c r="L401" s="39">
        <v>5</v>
      </c>
      <c r="M401" s="39">
        <v>0</v>
      </c>
      <c r="N401" s="39">
        <v>5</v>
      </c>
      <c r="O401" s="39">
        <f t="shared" si="16"/>
        <v>0</v>
      </c>
      <c r="P401" s="39">
        <v>5</v>
      </c>
      <c r="Q401" s="40">
        <f t="shared" si="17"/>
        <v>100</v>
      </c>
      <c r="R401" s="40">
        <f t="shared" si="18"/>
        <v>100</v>
      </c>
    </row>
    <row r="402" spans="4:18">
      <c r="F402" s="37" t="s">
        <v>146</v>
      </c>
      <c r="G402" s="38" t="s">
        <v>147</v>
      </c>
      <c r="H402" s="39">
        <v>0</v>
      </c>
      <c r="I402" s="39">
        <v>0</v>
      </c>
      <c r="J402" s="39">
        <v>1699.1</v>
      </c>
      <c r="K402" s="39">
        <v>183.1</v>
      </c>
      <c r="L402" s="39">
        <v>1699.1</v>
      </c>
      <c r="M402" s="39">
        <v>0</v>
      </c>
      <c r="N402" s="39">
        <v>183.06100000000001</v>
      </c>
      <c r="O402" s="39">
        <f t="shared" si="16"/>
        <v>0</v>
      </c>
      <c r="P402" s="39">
        <v>183.06100000000001</v>
      </c>
      <c r="Q402" s="40">
        <f t="shared" si="17"/>
        <v>99.978700163844906</v>
      </c>
      <c r="R402" s="40">
        <f t="shared" si="18"/>
        <v>10.773997998940617</v>
      </c>
    </row>
    <row r="403" spans="4:18">
      <c r="F403" s="37" t="s">
        <v>148</v>
      </c>
      <c r="G403" s="38" t="s">
        <v>36</v>
      </c>
      <c r="H403" s="39">
        <v>0</v>
      </c>
      <c r="I403" s="39">
        <v>0</v>
      </c>
      <c r="J403" s="39">
        <v>2619.4</v>
      </c>
      <c r="K403" s="39">
        <v>777.4</v>
      </c>
      <c r="L403" s="39">
        <v>2619.4</v>
      </c>
      <c r="M403" s="39">
        <v>0</v>
      </c>
      <c r="N403" s="39">
        <v>777.4</v>
      </c>
      <c r="O403" s="39">
        <f t="shared" si="16"/>
        <v>0</v>
      </c>
      <c r="P403" s="39">
        <v>777.4</v>
      </c>
      <c r="Q403" s="40">
        <f t="shared" si="17"/>
        <v>100</v>
      </c>
      <c r="R403" s="40">
        <f t="shared" si="18"/>
        <v>29.678552340230585</v>
      </c>
    </row>
    <row r="404" spans="4:18" ht="31.5">
      <c r="F404" s="37" t="s">
        <v>149</v>
      </c>
      <c r="G404" s="38" t="s">
        <v>150</v>
      </c>
      <c r="H404" s="39">
        <v>0</v>
      </c>
      <c r="I404" s="39">
        <v>0</v>
      </c>
      <c r="J404" s="39">
        <v>1396</v>
      </c>
      <c r="K404" s="39">
        <v>322</v>
      </c>
      <c r="L404" s="39">
        <v>1396</v>
      </c>
      <c r="M404" s="39">
        <v>0</v>
      </c>
      <c r="N404" s="39">
        <v>322</v>
      </c>
      <c r="O404" s="39">
        <f t="shared" si="16"/>
        <v>0</v>
      </c>
      <c r="P404" s="39">
        <v>322</v>
      </c>
      <c r="Q404" s="40">
        <f t="shared" si="17"/>
        <v>100</v>
      </c>
      <c r="R404" s="40">
        <f t="shared" si="18"/>
        <v>23.065902578796564</v>
      </c>
    </row>
    <row r="405" spans="4:18">
      <c r="F405" s="37" t="s">
        <v>151</v>
      </c>
      <c r="G405" s="38" t="s">
        <v>152</v>
      </c>
      <c r="H405" s="39">
        <v>0</v>
      </c>
      <c r="I405" s="39">
        <v>0</v>
      </c>
      <c r="J405" s="39">
        <v>40</v>
      </c>
      <c r="K405" s="39">
        <v>0</v>
      </c>
      <c r="L405" s="39">
        <v>40</v>
      </c>
      <c r="M405" s="39">
        <v>0</v>
      </c>
      <c r="N405" s="39">
        <v>0</v>
      </c>
      <c r="O405" s="39">
        <f t="shared" si="16"/>
        <v>0</v>
      </c>
      <c r="P405" s="39">
        <v>0</v>
      </c>
      <c r="Q405" s="40">
        <f t="shared" si="17"/>
        <v>0</v>
      </c>
      <c r="R405" s="40">
        <f t="shared" si="18"/>
        <v>0</v>
      </c>
    </row>
    <row r="406" spans="4:18" ht="21">
      <c r="F406" s="37" t="s">
        <v>153</v>
      </c>
      <c r="G406" s="38" t="s">
        <v>154</v>
      </c>
      <c r="H406" s="39">
        <v>0</v>
      </c>
      <c r="I406" s="39">
        <v>0</v>
      </c>
      <c r="J406" s="39">
        <v>1301.2</v>
      </c>
      <c r="K406" s="39">
        <v>278.2</v>
      </c>
      <c r="L406" s="39">
        <v>1301.2</v>
      </c>
      <c r="M406" s="39">
        <v>0</v>
      </c>
      <c r="N406" s="39">
        <v>278.19961999999998</v>
      </c>
      <c r="O406" s="39">
        <f t="shared" si="16"/>
        <v>0</v>
      </c>
      <c r="P406" s="39">
        <v>278.19961999999998</v>
      </c>
      <c r="Q406" s="40">
        <f t="shared" si="17"/>
        <v>99.99986340762041</v>
      </c>
      <c r="R406" s="40">
        <f t="shared" si="18"/>
        <v>21.380235167537656</v>
      </c>
    </row>
    <row r="407" spans="4:18">
      <c r="F407" s="37" t="s">
        <v>261</v>
      </c>
      <c r="G407" s="38" t="s">
        <v>262</v>
      </c>
      <c r="H407" s="39">
        <v>0</v>
      </c>
      <c r="I407" s="39">
        <v>0</v>
      </c>
      <c r="J407" s="39">
        <v>13667.8</v>
      </c>
      <c r="K407" s="39">
        <v>1602.8</v>
      </c>
      <c r="L407" s="39">
        <v>13667.8</v>
      </c>
      <c r="M407" s="39">
        <v>0</v>
      </c>
      <c r="N407" s="39">
        <v>9828.5592899999992</v>
      </c>
      <c r="O407" s="39">
        <f t="shared" si="16"/>
        <v>8225.75929</v>
      </c>
      <c r="P407" s="39">
        <v>1602.8</v>
      </c>
      <c r="Q407" s="40">
        <f t="shared" si="17"/>
        <v>100</v>
      </c>
      <c r="R407" s="40">
        <f t="shared" si="18"/>
        <v>11.726832409019741</v>
      </c>
    </row>
    <row r="408" spans="4:18" ht="31.5">
      <c r="F408" s="37" t="s">
        <v>227</v>
      </c>
      <c r="G408" s="38" t="s">
        <v>228</v>
      </c>
      <c r="H408" s="39">
        <v>0</v>
      </c>
      <c r="I408" s="39">
        <v>0</v>
      </c>
      <c r="J408" s="39">
        <v>206.6</v>
      </c>
      <c r="K408" s="39">
        <v>206.6</v>
      </c>
      <c r="L408" s="39">
        <v>206.6</v>
      </c>
      <c r="M408" s="39">
        <v>0</v>
      </c>
      <c r="N408" s="39">
        <v>206.53100000000001</v>
      </c>
      <c r="O408" s="39">
        <f t="shared" si="16"/>
        <v>0</v>
      </c>
      <c r="P408" s="39">
        <v>206.53100000000001</v>
      </c>
      <c r="Q408" s="40">
        <f t="shared" si="17"/>
        <v>99.966602129719277</v>
      </c>
      <c r="R408" s="40">
        <f t="shared" si="18"/>
        <v>99.966602129719277</v>
      </c>
    </row>
    <row r="409" spans="4:18" ht="21">
      <c r="F409" s="37" t="s">
        <v>157</v>
      </c>
      <c r="G409" s="38" t="s">
        <v>158</v>
      </c>
      <c r="H409" s="39">
        <v>0</v>
      </c>
      <c r="I409" s="39">
        <v>0</v>
      </c>
      <c r="J409" s="39">
        <v>327.60000000000002</v>
      </c>
      <c r="K409" s="39">
        <v>327.60000000000002</v>
      </c>
      <c r="L409" s="39">
        <v>327.60000000000002</v>
      </c>
      <c r="M409" s="39">
        <v>0</v>
      </c>
      <c r="N409" s="39">
        <v>327.60000000000002</v>
      </c>
      <c r="O409" s="39">
        <f t="shared" si="16"/>
        <v>0</v>
      </c>
      <c r="P409" s="39">
        <v>327.60000000000002</v>
      </c>
      <c r="Q409" s="40">
        <f t="shared" si="17"/>
        <v>100</v>
      </c>
      <c r="R409" s="40">
        <f t="shared" si="18"/>
        <v>100</v>
      </c>
    </row>
    <row r="410" spans="4:18">
      <c r="F410" s="37" t="s">
        <v>159</v>
      </c>
      <c r="G410" s="38" t="s">
        <v>160</v>
      </c>
      <c r="H410" s="39">
        <v>0</v>
      </c>
      <c r="I410" s="39">
        <v>0</v>
      </c>
      <c r="J410" s="39">
        <v>2332.6</v>
      </c>
      <c r="K410" s="39">
        <v>1559.1</v>
      </c>
      <c r="L410" s="39">
        <v>2332.6</v>
      </c>
      <c r="M410" s="39">
        <v>0</v>
      </c>
      <c r="N410" s="39">
        <v>1823.13</v>
      </c>
      <c r="O410" s="39">
        <f t="shared" si="16"/>
        <v>264.0300000000002</v>
      </c>
      <c r="P410" s="39">
        <v>1559.1</v>
      </c>
      <c r="Q410" s="40">
        <f t="shared" si="17"/>
        <v>100</v>
      </c>
      <c r="R410" s="40">
        <f t="shared" si="18"/>
        <v>66.839578153133843</v>
      </c>
    </row>
    <row r="411" spans="4:18">
      <c r="F411" s="37" t="s">
        <v>171</v>
      </c>
      <c r="G411" s="38" t="s">
        <v>172</v>
      </c>
      <c r="H411" s="39">
        <v>0</v>
      </c>
      <c r="I411" s="39">
        <v>0</v>
      </c>
      <c r="J411" s="39">
        <v>9551.7999999999993</v>
      </c>
      <c r="K411" s="39">
        <v>3188.8</v>
      </c>
      <c r="L411" s="39">
        <v>9551.7999999999993</v>
      </c>
      <c r="M411" s="39">
        <v>0</v>
      </c>
      <c r="N411" s="39">
        <v>3188.8</v>
      </c>
      <c r="O411" s="39">
        <f t="shared" si="16"/>
        <v>0</v>
      </c>
      <c r="P411" s="39">
        <v>3188.8</v>
      </c>
      <c r="Q411" s="40">
        <f t="shared" si="17"/>
        <v>100</v>
      </c>
      <c r="R411" s="40">
        <f t="shared" si="18"/>
        <v>33.384283590527438</v>
      </c>
    </row>
    <row r="412" spans="4:18">
      <c r="F412" s="37" t="s">
        <v>161</v>
      </c>
      <c r="G412" s="38" t="s">
        <v>162</v>
      </c>
      <c r="H412" s="39">
        <v>0</v>
      </c>
      <c r="I412" s="39">
        <v>0</v>
      </c>
      <c r="J412" s="39">
        <v>714</v>
      </c>
      <c r="K412" s="39">
        <v>179</v>
      </c>
      <c r="L412" s="39">
        <v>714</v>
      </c>
      <c r="M412" s="39">
        <v>0</v>
      </c>
      <c r="N412" s="39">
        <v>713.99360000000001</v>
      </c>
      <c r="O412" s="39">
        <f t="shared" si="16"/>
        <v>534.99360000000001</v>
      </c>
      <c r="P412" s="39">
        <v>179</v>
      </c>
      <c r="Q412" s="40">
        <f t="shared" si="17"/>
        <v>100</v>
      </c>
      <c r="R412" s="40">
        <f t="shared" si="18"/>
        <v>25.070028011204482</v>
      </c>
    </row>
    <row r="413" spans="4:18">
      <c r="F413" s="37" t="s">
        <v>163</v>
      </c>
      <c r="G413" s="38" t="s">
        <v>164</v>
      </c>
      <c r="H413" s="39">
        <v>0</v>
      </c>
      <c r="I413" s="39">
        <v>0</v>
      </c>
      <c r="J413" s="39">
        <v>5173.7</v>
      </c>
      <c r="K413" s="39">
        <v>1110.7</v>
      </c>
      <c r="L413" s="39">
        <v>5173.7</v>
      </c>
      <c r="M413" s="39">
        <v>0</v>
      </c>
      <c r="N413" s="39">
        <v>3831.6481800000001</v>
      </c>
      <c r="O413" s="39">
        <f t="shared" si="16"/>
        <v>2721.6000000000004</v>
      </c>
      <c r="P413" s="39">
        <v>1110.04818</v>
      </c>
      <c r="Q413" s="40">
        <f t="shared" si="17"/>
        <v>99.941314486359943</v>
      </c>
      <c r="R413" s="40">
        <f t="shared" si="18"/>
        <v>21.455596188414482</v>
      </c>
    </row>
    <row r="414" spans="4:18">
      <c r="F414" s="37" t="s">
        <v>167</v>
      </c>
      <c r="G414" s="38" t="s">
        <v>168</v>
      </c>
      <c r="H414" s="39">
        <v>0</v>
      </c>
      <c r="I414" s="39">
        <v>0</v>
      </c>
      <c r="J414" s="39">
        <v>300</v>
      </c>
      <c r="K414" s="39">
        <v>75</v>
      </c>
      <c r="L414" s="39">
        <v>300</v>
      </c>
      <c r="M414" s="39">
        <v>0</v>
      </c>
      <c r="N414" s="39">
        <v>75</v>
      </c>
      <c r="O414" s="39">
        <f t="shared" si="16"/>
        <v>0</v>
      </c>
      <c r="P414" s="39">
        <v>75</v>
      </c>
      <c r="Q414" s="40">
        <f t="shared" si="17"/>
        <v>100</v>
      </c>
      <c r="R414" s="40">
        <f t="shared" si="18"/>
        <v>25</v>
      </c>
    </row>
    <row r="415" spans="4:18" ht="21">
      <c r="D415" s="37" t="s">
        <v>263</v>
      </c>
      <c r="G415" s="38" t="s">
        <v>264</v>
      </c>
      <c r="H415" s="39">
        <v>307846</v>
      </c>
      <c r="I415" s="39">
        <v>307846</v>
      </c>
      <c r="J415" s="39">
        <v>307846</v>
      </c>
      <c r="K415" s="39">
        <v>77841</v>
      </c>
      <c r="L415" s="39">
        <v>205001</v>
      </c>
      <c r="M415" s="39">
        <v>0</v>
      </c>
      <c r="N415" s="39">
        <v>77483.907000000007</v>
      </c>
      <c r="O415" s="39">
        <f t="shared" si="16"/>
        <v>273.13270000000193</v>
      </c>
      <c r="P415" s="39">
        <v>77210.774300000005</v>
      </c>
      <c r="Q415" s="40">
        <f t="shared" si="17"/>
        <v>99.190367929497313</v>
      </c>
      <c r="R415" s="40">
        <f t="shared" si="18"/>
        <v>25.080973701136283</v>
      </c>
    </row>
    <row r="416" spans="4:18" ht="31.5">
      <c r="E416" s="37" t="s">
        <v>135</v>
      </c>
      <c r="G416" s="38" t="s">
        <v>260</v>
      </c>
      <c r="H416" s="39">
        <v>0</v>
      </c>
      <c r="I416" s="39">
        <v>0</v>
      </c>
      <c r="J416" s="39">
        <v>136595</v>
      </c>
      <c r="K416" s="39">
        <v>33750</v>
      </c>
      <c r="L416" s="39">
        <v>33750</v>
      </c>
      <c r="M416" s="39">
        <v>0</v>
      </c>
      <c r="N416" s="39">
        <v>33740.783000000003</v>
      </c>
      <c r="O416" s="39">
        <f t="shared" si="16"/>
        <v>0</v>
      </c>
      <c r="P416" s="39">
        <v>33740.783000000003</v>
      </c>
      <c r="Q416" s="40">
        <f t="shared" si="17"/>
        <v>99.972690370370373</v>
      </c>
      <c r="R416" s="40">
        <f t="shared" si="18"/>
        <v>24.701330941835355</v>
      </c>
    </row>
    <row r="417" spans="5:18">
      <c r="F417" s="37" t="s">
        <v>143</v>
      </c>
      <c r="G417" s="38" t="s">
        <v>144</v>
      </c>
      <c r="H417" s="39">
        <v>0</v>
      </c>
      <c r="I417" s="39">
        <v>0</v>
      </c>
      <c r="J417" s="39">
        <v>119120</v>
      </c>
      <c r="K417" s="39">
        <v>29513</v>
      </c>
      <c r="L417" s="39">
        <v>29513</v>
      </c>
      <c r="M417" s="39">
        <v>0</v>
      </c>
      <c r="N417" s="39">
        <v>29512.457999999999</v>
      </c>
      <c r="O417" s="39">
        <f t="shared" si="16"/>
        <v>0</v>
      </c>
      <c r="P417" s="39">
        <v>29512.457999999999</v>
      </c>
      <c r="Q417" s="40">
        <f t="shared" si="17"/>
        <v>99.998163521160166</v>
      </c>
      <c r="R417" s="40">
        <f t="shared" si="18"/>
        <v>24.775401276024176</v>
      </c>
    </row>
    <row r="418" spans="5:18">
      <c r="F418" s="37" t="s">
        <v>146</v>
      </c>
      <c r="G418" s="38" t="s">
        <v>147</v>
      </c>
      <c r="H418" s="39">
        <v>0</v>
      </c>
      <c r="I418" s="39">
        <v>0</v>
      </c>
      <c r="J418" s="39">
        <v>878</v>
      </c>
      <c r="K418" s="39">
        <v>878</v>
      </c>
      <c r="L418" s="39">
        <v>878</v>
      </c>
      <c r="M418" s="39">
        <v>0</v>
      </c>
      <c r="N418" s="39">
        <v>877.36099999999999</v>
      </c>
      <c r="O418" s="39">
        <f t="shared" ref="O418:O481" si="19">N418-P418</f>
        <v>0</v>
      </c>
      <c r="P418" s="39">
        <v>877.36099999999999</v>
      </c>
      <c r="Q418" s="40">
        <f t="shared" si="17"/>
        <v>99.927220956719822</v>
      </c>
      <c r="R418" s="40">
        <f t="shared" si="18"/>
        <v>99.927220956719822</v>
      </c>
    </row>
    <row r="419" spans="5:18">
      <c r="F419" s="37" t="s">
        <v>148</v>
      </c>
      <c r="G419" s="38" t="s">
        <v>36</v>
      </c>
      <c r="H419" s="39">
        <v>0</v>
      </c>
      <c r="I419" s="39">
        <v>0</v>
      </c>
      <c r="J419" s="39">
        <v>7186</v>
      </c>
      <c r="K419" s="39">
        <v>1644</v>
      </c>
      <c r="L419" s="39">
        <v>1644</v>
      </c>
      <c r="M419" s="39">
        <v>0</v>
      </c>
      <c r="N419" s="39">
        <v>1643.9480000000001</v>
      </c>
      <c r="O419" s="39">
        <f t="shared" si="19"/>
        <v>0</v>
      </c>
      <c r="P419" s="39">
        <v>1643.9480000000001</v>
      </c>
      <c r="Q419" s="40">
        <f t="shared" si="17"/>
        <v>99.996836982968375</v>
      </c>
      <c r="R419" s="40">
        <f t="shared" si="18"/>
        <v>22.877094350125248</v>
      </c>
    </row>
    <row r="420" spans="5:18" ht="31.5">
      <c r="F420" s="37" t="s">
        <v>149</v>
      </c>
      <c r="G420" s="38" t="s">
        <v>150</v>
      </c>
      <c r="H420" s="39">
        <v>0</v>
      </c>
      <c r="I420" s="39">
        <v>0</v>
      </c>
      <c r="J420" s="39">
        <v>5531</v>
      </c>
      <c r="K420" s="39">
        <v>914</v>
      </c>
      <c r="L420" s="39">
        <v>914</v>
      </c>
      <c r="M420" s="39">
        <v>0</v>
      </c>
      <c r="N420" s="39">
        <v>909.72</v>
      </c>
      <c r="O420" s="39">
        <f t="shared" si="19"/>
        <v>0</v>
      </c>
      <c r="P420" s="39">
        <v>909.72</v>
      </c>
      <c r="Q420" s="40">
        <f t="shared" si="17"/>
        <v>99.531728665207879</v>
      </c>
      <c r="R420" s="40">
        <f t="shared" si="18"/>
        <v>16.447658651238477</v>
      </c>
    </row>
    <row r="421" spans="5:18" ht="21">
      <c r="F421" s="37" t="s">
        <v>153</v>
      </c>
      <c r="G421" s="38" t="s">
        <v>154</v>
      </c>
      <c r="H421" s="39">
        <v>0</v>
      </c>
      <c r="I421" s="39">
        <v>0</v>
      </c>
      <c r="J421" s="39">
        <v>3880</v>
      </c>
      <c r="K421" s="39">
        <v>801</v>
      </c>
      <c r="L421" s="39">
        <v>801</v>
      </c>
      <c r="M421" s="39">
        <v>0</v>
      </c>
      <c r="N421" s="39">
        <v>797.29600000000005</v>
      </c>
      <c r="O421" s="39">
        <f t="shared" si="19"/>
        <v>0</v>
      </c>
      <c r="P421" s="39">
        <v>797.29600000000005</v>
      </c>
      <c r="Q421" s="40">
        <f t="shared" si="17"/>
        <v>99.537578027465685</v>
      </c>
      <c r="R421" s="40">
        <f t="shared" si="18"/>
        <v>20.548865979381446</v>
      </c>
    </row>
    <row r="422" spans="5:18">
      <c r="E422" s="37" t="s">
        <v>141</v>
      </c>
      <c r="G422" s="38" t="s">
        <v>142</v>
      </c>
      <c r="H422" s="39">
        <v>0</v>
      </c>
      <c r="I422" s="39">
        <v>0</v>
      </c>
      <c r="J422" s="39">
        <v>171251</v>
      </c>
      <c r="K422" s="39">
        <v>44091</v>
      </c>
      <c r="L422" s="39">
        <v>171251</v>
      </c>
      <c r="M422" s="39">
        <v>0</v>
      </c>
      <c r="N422" s="39">
        <v>43743.124000000003</v>
      </c>
      <c r="O422" s="39">
        <f t="shared" si="19"/>
        <v>273.13270000000193</v>
      </c>
      <c r="P422" s="39">
        <v>43469.991300000002</v>
      </c>
      <c r="Q422" s="40">
        <f t="shared" si="17"/>
        <v>98.591529563856568</v>
      </c>
      <c r="R422" s="40">
        <f t="shared" si="18"/>
        <v>25.383788299046429</v>
      </c>
    </row>
    <row r="423" spans="5:18">
      <c r="F423" s="37" t="s">
        <v>143</v>
      </c>
      <c r="G423" s="38" t="s">
        <v>144</v>
      </c>
      <c r="H423" s="39">
        <v>0</v>
      </c>
      <c r="I423" s="39">
        <v>0</v>
      </c>
      <c r="J423" s="39">
        <v>129097</v>
      </c>
      <c r="K423" s="39">
        <v>35258</v>
      </c>
      <c r="L423" s="39">
        <v>129097</v>
      </c>
      <c r="M423" s="39">
        <v>0</v>
      </c>
      <c r="N423" s="39">
        <v>35257.860999999997</v>
      </c>
      <c r="O423" s="39">
        <f t="shared" si="19"/>
        <v>0</v>
      </c>
      <c r="P423" s="39">
        <v>35257.860999999997</v>
      </c>
      <c r="Q423" s="40">
        <f t="shared" si="17"/>
        <v>99.999605763231031</v>
      </c>
      <c r="R423" s="40">
        <f t="shared" si="18"/>
        <v>27.31113891105138</v>
      </c>
    </row>
    <row r="424" spans="5:18">
      <c r="F424" s="37" t="s">
        <v>146</v>
      </c>
      <c r="G424" s="38" t="s">
        <v>147</v>
      </c>
      <c r="H424" s="39">
        <v>0</v>
      </c>
      <c r="I424" s="39">
        <v>0</v>
      </c>
      <c r="J424" s="39">
        <v>8315</v>
      </c>
      <c r="K424" s="39">
        <v>1130.0999999999999</v>
      </c>
      <c r="L424" s="39">
        <v>8315</v>
      </c>
      <c r="M424" s="39">
        <v>0</v>
      </c>
      <c r="N424" s="39">
        <v>1130.098</v>
      </c>
      <c r="O424" s="39">
        <f t="shared" si="19"/>
        <v>0</v>
      </c>
      <c r="P424" s="39">
        <v>1130.098</v>
      </c>
      <c r="Q424" s="40">
        <f t="shared" si="17"/>
        <v>99.999823024511116</v>
      </c>
      <c r="R424" s="40">
        <f t="shared" si="18"/>
        <v>13.591076368009622</v>
      </c>
    </row>
    <row r="425" spans="5:18">
      <c r="F425" s="37" t="s">
        <v>148</v>
      </c>
      <c r="G425" s="38" t="s">
        <v>36</v>
      </c>
      <c r="H425" s="39">
        <v>0</v>
      </c>
      <c r="I425" s="39">
        <v>0</v>
      </c>
      <c r="J425" s="39">
        <v>6922</v>
      </c>
      <c r="K425" s="39">
        <v>2003</v>
      </c>
      <c r="L425" s="39">
        <v>6922</v>
      </c>
      <c r="M425" s="39">
        <v>0</v>
      </c>
      <c r="N425" s="39">
        <v>2003</v>
      </c>
      <c r="O425" s="39">
        <f t="shared" si="19"/>
        <v>0</v>
      </c>
      <c r="P425" s="39">
        <v>2003</v>
      </c>
      <c r="Q425" s="40">
        <f t="shared" si="17"/>
        <v>100</v>
      </c>
      <c r="R425" s="40">
        <f t="shared" si="18"/>
        <v>28.936723490320716</v>
      </c>
    </row>
    <row r="426" spans="5:18" ht="31.5">
      <c r="F426" s="37" t="s">
        <v>149</v>
      </c>
      <c r="G426" s="38" t="s">
        <v>150</v>
      </c>
      <c r="H426" s="39">
        <v>0</v>
      </c>
      <c r="I426" s="39">
        <v>0</v>
      </c>
      <c r="J426" s="39">
        <v>3959</v>
      </c>
      <c r="K426" s="39">
        <v>1096</v>
      </c>
      <c r="L426" s="39">
        <v>3959</v>
      </c>
      <c r="M426" s="39">
        <v>0</v>
      </c>
      <c r="N426" s="39">
        <v>1089.0309999999999</v>
      </c>
      <c r="O426" s="39">
        <f t="shared" si="19"/>
        <v>0</v>
      </c>
      <c r="P426" s="39">
        <v>1089.0309999999999</v>
      </c>
      <c r="Q426" s="40">
        <f t="shared" si="17"/>
        <v>99.364142335766417</v>
      </c>
      <c r="R426" s="40">
        <f t="shared" si="18"/>
        <v>27.507729224551653</v>
      </c>
    </row>
    <row r="427" spans="5:18">
      <c r="F427" s="37" t="s">
        <v>151</v>
      </c>
      <c r="G427" s="38" t="s">
        <v>152</v>
      </c>
      <c r="H427" s="39">
        <v>0</v>
      </c>
      <c r="I427" s="39">
        <v>0</v>
      </c>
      <c r="J427" s="39">
        <v>97</v>
      </c>
      <c r="K427" s="39">
        <v>0</v>
      </c>
      <c r="L427" s="39">
        <v>97</v>
      </c>
      <c r="M427" s="39">
        <v>0</v>
      </c>
      <c r="N427" s="39">
        <v>0</v>
      </c>
      <c r="O427" s="39">
        <f t="shared" si="19"/>
        <v>0</v>
      </c>
      <c r="P427" s="39">
        <v>0</v>
      </c>
      <c r="Q427" s="40">
        <f t="shared" si="17"/>
        <v>0</v>
      </c>
      <c r="R427" s="40">
        <f t="shared" si="18"/>
        <v>0</v>
      </c>
    </row>
    <row r="428" spans="5:18" ht="21">
      <c r="F428" s="37" t="s">
        <v>153</v>
      </c>
      <c r="G428" s="38" t="s">
        <v>154</v>
      </c>
      <c r="H428" s="39">
        <v>0</v>
      </c>
      <c r="I428" s="39">
        <v>0</v>
      </c>
      <c r="J428" s="39">
        <v>2635</v>
      </c>
      <c r="K428" s="39">
        <v>933</v>
      </c>
      <c r="L428" s="39">
        <v>2635</v>
      </c>
      <c r="M428" s="39">
        <v>0</v>
      </c>
      <c r="N428" s="39">
        <v>927.46799999999996</v>
      </c>
      <c r="O428" s="39">
        <f t="shared" si="19"/>
        <v>0</v>
      </c>
      <c r="P428" s="39">
        <v>927.46799999999996</v>
      </c>
      <c r="Q428" s="40">
        <f t="shared" si="17"/>
        <v>99.407073954983915</v>
      </c>
      <c r="R428" s="40">
        <f t="shared" si="18"/>
        <v>35.198026565464893</v>
      </c>
    </row>
    <row r="429" spans="5:18" ht="21">
      <c r="F429" s="37" t="s">
        <v>157</v>
      </c>
      <c r="G429" s="38" t="s">
        <v>158</v>
      </c>
      <c r="H429" s="39">
        <v>0</v>
      </c>
      <c r="I429" s="39">
        <v>0</v>
      </c>
      <c r="J429" s="39">
        <v>1852</v>
      </c>
      <c r="K429" s="39">
        <v>0</v>
      </c>
      <c r="L429" s="39">
        <v>1852</v>
      </c>
      <c r="M429" s="39">
        <v>0</v>
      </c>
      <c r="N429" s="39">
        <v>0</v>
      </c>
      <c r="O429" s="39">
        <f t="shared" si="19"/>
        <v>0</v>
      </c>
      <c r="P429" s="39">
        <v>0</v>
      </c>
      <c r="Q429" s="40">
        <f t="shared" si="17"/>
        <v>0</v>
      </c>
      <c r="R429" s="40">
        <f t="shared" si="18"/>
        <v>0</v>
      </c>
    </row>
    <row r="430" spans="5:18">
      <c r="F430" s="37" t="s">
        <v>159</v>
      </c>
      <c r="G430" s="38" t="s">
        <v>160</v>
      </c>
      <c r="H430" s="39">
        <v>0</v>
      </c>
      <c r="I430" s="39">
        <v>0</v>
      </c>
      <c r="J430" s="39">
        <v>2558</v>
      </c>
      <c r="K430" s="39">
        <v>0</v>
      </c>
      <c r="L430" s="39">
        <v>2558</v>
      </c>
      <c r="M430" s="39">
        <v>0</v>
      </c>
      <c r="N430" s="39">
        <v>0</v>
      </c>
      <c r="O430" s="39">
        <f t="shared" si="19"/>
        <v>0</v>
      </c>
      <c r="P430" s="39">
        <v>0</v>
      </c>
      <c r="Q430" s="40">
        <f t="shared" si="17"/>
        <v>0</v>
      </c>
      <c r="R430" s="40">
        <f t="shared" si="18"/>
        <v>0</v>
      </c>
    </row>
    <row r="431" spans="5:18">
      <c r="F431" s="37" t="s">
        <v>171</v>
      </c>
      <c r="G431" s="38" t="s">
        <v>172</v>
      </c>
      <c r="H431" s="39">
        <v>0</v>
      </c>
      <c r="I431" s="39">
        <v>0</v>
      </c>
      <c r="J431" s="39">
        <v>618.5</v>
      </c>
      <c r="K431" s="39">
        <v>217.5</v>
      </c>
      <c r="L431" s="39">
        <v>618.5</v>
      </c>
      <c r="M431" s="39">
        <v>0</v>
      </c>
      <c r="N431" s="39">
        <v>216.33260999999999</v>
      </c>
      <c r="O431" s="39">
        <f t="shared" si="19"/>
        <v>0</v>
      </c>
      <c r="P431" s="39">
        <v>216.33260999999999</v>
      </c>
      <c r="Q431" s="40">
        <f t="shared" si="17"/>
        <v>99.463268965517244</v>
      </c>
      <c r="R431" s="40">
        <f t="shared" si="18"/>
        <v>34.976978172999189</v>
      </c>
    </row>
    <row r="432" spans="5:18">
      <c r="F432" s="37" t="s">
        <v>161</v>
      </c>
      <c r="G432" s="38" t="s">
        <v>162</v>
      </c>
      <c r="H432" s="39">
        <v>0</v>
      </c>
      <c r="I432" s="39">
        <v>0</v>
      </c>
      <c r="J432" s="39">
        <v>446.8</v>
      </c>
      <c r="K432" s="39">
        <v>135.69999999999999</v>
      </c>
      <c r="L432" s="39">
        <v>446.8</v>
      </c>
      <c r="M432" s="39">
        <v>0</v>
      </c>
      <c r="N432" s="39">
        <v>408.8</v>
      </c>
      <c r="O432" s="39">
        <f t="shared" si="19"/>
        <v>273.13273000000004</v>
      </c>
      <c r="P432" s="39">
        <v>135.66727</v>
      </c>
      <c r="Q432" s="40">
        <f t="shared" si="17"/>
        <v>99.975880619012543</v>
      </c>
      <c r="R432" s="40">
        <f t="shared" si="18"/>
        <v>30.364205461056397</v>
      </c>
    </row>
    <row r="433" spans="4:18">
      <c r="F433" s="37" t="s">
        <v>163</v>
      </c>
      <c r="G433" s="38" t="s">
        <v>164</v>
      </c>
      <c r="H433" s="39">
        <v>0</v>
      </c>
      <c r="I433" s="39">
        <v>0</v>
      </c>
      <c r="J433" s="39">
        <v>2522.8000000000002</v>
      </c>
      <c r="K433" s="39">
        <v>10.8</v>
      </c>
      <c r="L433" s="39">
        <v>2522.8000000000002</v>
      </c>
      <c r="M433" s="39">
        <v>0</v>
      </c>
      <c r="N433" s="39">
        <v>10.724399999999999</v>
      </c>
      <c r="O433" s="39">
        <f t="shared" si="19"/>
        <v>0</v>
      </c>
      <c r="P433" s="39">
        <v>10.724399999999999</v>
      </c>
      <c r="Q433" s="40">
        <f t="shared" si="17"/>
        <v>99.299999999999983</v>
      </c>
      <c r="R433" s="40">
        <f t="shared" si="18"/>
        <v>0.42509909624227044</v>
      </c>
    </row>
    <row r="434" spans="4:18">
      <c r="F434" s="37" t="s">
        <v>167</v>
      </c>
      <c r="G434" s="38" t="s">
        <v>168</v>
      </c>
      <c r="H434" s="39">
        <v>0</v>
      </c>
      <c r="I434" s="39">
        <v>0</v>
      </c>
      <c r="J434" s="39">
        <v>11620.9</v>
      </c>
      <c r="K434" s="39">
        <v>2699.9</v>
      </c>
      <c r="L434" s="39">
        <v>11620.9</v>
      </c>
      <c r="M434" s="39">
        <v>0</v>
      </c>
      <c r="N434" s="39">
        <v>2699.8090000000002</v>
      </c>
      <c r="O434" s="39">
        <f t="shared" si="19"/>
        <v>0</v>
      </c>
      <c r="P434" s="39">
        <v>2699.8090000000002</v>
      </c>
      <c r="Q434" s="40">
        <f t="shared" si="17"/>
        <v>99.996629504796473</v>
      </c>
      <c r="R434" s="40">
        <f t="shared" si="18"/>
        <v>23.232357218459846</v>
      </c>
    </row>
    <row r="435" spans="4:18" ht="31.5">
      <c r="F435" s="37" t="s">
        <v>177</v>
      </c>
      <c r="G435" s="38" t="s">
        <v>178</v>
      </c>
      <c r="H435" s="39">
        <v>0</v>
      </c>
      <c r="I435" s="39">
        <v>0</v>
      </c>
      <c r="J435" s="39">
        <v>578</v>
      </c>
      <c r="K435" s="39">
        <v>578</v>
      </c>
      <c r="L435" s="39">
        <v>578</v>
      </c>
      <c r="M435" s="39">
        <v>0</v>
      </c>
      <c r="N435" s="39">
        <v>0</v>
      </c>
      <c r="O435" s="39">
        <f t="shared" si="19"/>
        <v>0</v>
      </c>
      <c r="P435" s="39">
        <v>0</v>
      </c>
      <c r="Q435" s="40">
        <f t="shared" si="17"/>
        <v>0</v>
      </c>
      <c r="R435" s="40">
        <f t="shared" si="18"/>
        <v>0</v>
      </c>
    </row>
    <row r="436" spans="4:18">
      <c r="F436" s="37" t="s">
        <v>265</v>
      </c>
      <c r="G436" s="38" t="s">
        <v>266</v>
      </c>
      <c r="H436" s="39">
        <v>0</v>
      </c>
      <c r="I436" s="39">
        <v>0</v>
      </c>
      <c r="J436" s="39">
        <v>29</v>
      </c>
      <c r="K436" s="39">
        <v>29</v>
      </c>
      <c r="L436" s="39">
        <v>29</v>
      </c>
      <c r="M436" s="39">
        <v>0</v>
      </c>
      <c r="N436" s="39">
        <v>0</v>
      </c>
      <c r="O436" s="39">
        <f t="shared" si="19"/>
        <v>0</v>
      </c>
      <c r="P436" s="39">
        <v>0</v>
      </c>
      <c r="Q436" s="40">
        <f t="shared" si="17"/>
        <v>0</v>
      </c>
      <c r="R436" s="40">
        <f t="shared" si="18"/>
        <v>0</v>
      </c>
    </row>
    <row r="437" spans="4:18" ht="73.5">
      <c r="D437" s="37" t="s">
        <v>267</v>
      </c>
      <c r="G437" s="38" t="s">
        <v>268</v>
      </c>
      <c r="H437" s="39">
        <v>182850</v>
      </c>
      <c r="I437" s="39">
        <v>182850</v>
      </c>
      <c r="J437" s="39">
        <v>182850</v>
      </c>
      <c r="K437" s="39">
        <v>19673</v>
      </c>
      <c r="L437" s="39">
        <v>182850</v>
      </c>
      <c r="M437" s="39">
        <v>0</v>
      </c>
      <c r="N437" s="39">
        <v>19673</v>
      </c>
      <c r="O437" s="39">
        <f t="shared" si="19"/>
        <v>0</v>
      </c>
      <c r="P437" s="39">
        <v>19673</v>
      </c>
      <c r="Q437" s="40">
        <f t="shared" si="17"/>
        <v>100</v>
      </c>
      <c r="R437" s="40">
        <f t="shared" si="18"/>
        <v>10.759092152037189</v>
      </c>
    </row>
    <row r="438" spans="4:18">
      <c r="E438" s="37" t="s">
        <v>141</v>
      </c>
      <c r="G438" s="38" t="s">
        <v>142</v>
      </c>
      <c r="H438" s="39">
        <v>0</v>
      </c>
      <c r="I438" s="39">
        <v>0</v>
      </c>
      <c r="J438" s="39">
        <v>182850</v>
      </c>
      <c r="K438" s="39">
        <v>19673</v>
      </c>
      <c r="L438" s="39">
        <v>182850</v>
      </c>
      <c r="M438" s="39">
        <v>0</v>
      </c>
      <c r="N438" s="39">
        <v>19673</v>
      </c>
      <c r="O438" s="39">
        <f t="shared" si="19"/>
        <v>0</v>
      </c>
      <c r="P438" s="39">
        <v>19673</v>
      </c>
      <c r="Q438" s="40">
        <f t="shared" si="17"/>
        <v>100</v>
      </c>
      <c r="R438" s="40">
        <f t="shared" si="18"/>
        <v>10.759092152037189</v>
      </c>
    </row>
    <row r="439" spans="4:18">
      <c r="F439" s="37" t="s">
        <v>242</v>
      </c>
      <c r="G439" s="38" t="s">
        <v>243</v>
      </c>
      <c r="H439" s="39">
        <v>0</v>
      </c>
      <c r="I439" s="39">
        <v>0</v>
      </c>
      <c r="J439" s="39">
        <v>182850</v>
      </c>
      <c r="K439" s="39">
        <v>19673</v>
      </c>
      <c r="L439" s="39">
        <v>182850</v>
      </c>
      <c r="M439" s="39">
        <v>0</v>
      </c>
      <c r="N439" s="39">
        <v>19673</v>
      </c>
      <c r="O439" s="39">
        <f t="shared" si="19"/>
        <v>0</v>
      </c>
      <c r="P439" s="39">
        <v>19673</v>
      </c>
      <c r="Q439" s="40">
        <f t="shared" si="17"/>
        <v>100</v>
      </c>
      <c r="R439" s="40">
        <f t="shared" si="18"/>
        <v>10.759092152037189</v>
      </c>
    </row>
    <row r="440" spans="4:18" ht="21">
      <c r="D440" s="37" t="s">
        <v>269</v>
      </c>
      <c r="G440" s="38" t="s">
        <v>270</v>
      </c>
      <c r="H440" s="39">
        <v>86864</v>
      </c>
      <c r="I440" s="39">
        <v>86864</v>
      </c>
      <c r="J440" s="39">
        <v>86864</v>
      </c>
      <c r="K440" s="39">
        <v>18296.599999999999</v>
      </c>
      <c r="L440" s="39">
        <v>66264</v>
      </c>
      <c r="M440" s="39">
        <v>0</v>
      </c>
      <c r="N440" s="39">
        <v>26534.554</v>
      </c>
      <c r="O440" s="39">
        <f t="shared" si="19"/>
        <v>8245.9000000000015</v>
      </c>
      <c r="P440" s="39">
        <v>18288.653999999999</v>
      </c>
      <c r="Q440" s="40">
        <f t="shared" si="17"/>
        <v>99.956571166227604</v>
      </c>
      <c r="R440" s="40">
        <f t="shared" si="18"/>
        <v>21.05435393258427</v>
      </c>
    </row>
    <row r="441" spans="4:18" ht="31.5">
      <c r="E441" s="37" t="s">
        <v>135</v>
      </c>
      <c r="G441" s="38" t="s">
        <v>260</v>
      </c>
      <c r="H441" s="39">
        <v>0</v>
      </c>
      <c r="I441" s="39">
        <v>0</v>
      </c>
      <c r="J441" s="39">
        <v>27535</v>
      </c>
      <c r="K441" s="39">
        <v>6935</v>
      </c>
      <c r="L441" s="39">
        <v>6935</v>
      </c>
      <c r="M441" s="39">
        <v>0</v>
      </c>
      <c r="N441" s="39">
        <v>6934.9210000000003</v>
      </c>
      <c r="O441" s="39">
        <f t="shared" si="19"/>
        <v>0</v>
      </c>
      <c r="P441" s="39">
        <v>6934.9210000000003</v>
      </c>
      <c r="Q441" s="40">
        <f t="shared" si="17"/>
        <v>99.998860850757026</v>
      </c>
      <c r="R441" s="40">
        <f t="shared" si="18"/>
        <v>25.185839840203379</v>
      </c>
    </row>
    <row r="442" spans="4:18">
      <c r="F442" s="37" t="s">
        <v>143</v>
      </c>
      <c r="G442" s="38" t="s">
        <v>144</v>
      </c>
      <c r="H442" s="39">
        <v>0</v>
      </c>
      <c r="I442" s="39">
        <v>0</v>
      </c>
      <c r="J442" s="39">
        <v>23385</v>
      </c>
      <c r="K442" s="39">
        <v>5558</v>
      </c>
      <c r="L442" s="39">
        <v>5558</v>
      </c>
      <c r="M442" s="39">
        <v>0</v>
      </c>
      <c r="N442" s="39">
        <v>5558</v>
      </c>
      <c r="O442" s="39">
        <f t="shared" si="19"/>
        <v>0</v>
      </c>
      <c r="P442" s="39">
        <v>5558</v>
      </c>
      <c r="Q442" s="40">
        <f t="shared" si="17"/>
        <v>100</v>
      </c>
      <c r="R442" s="40">
        <f t="shared" si="18"/>
        <v>23.767372247166989</v>
      </c>
    </row>
    <row r="443" spans="4:18">
      <c r="F443" s="37" t="s">
        <v>146</v>
      </c>
      <c r="G443" s="38" t="s">
        <v>147</v>
      </c>
      <c r="H443" s="39">
        <v>0</v>
      </c>
      <c r="I443" s="39">
        <v>0</v>
      </c>
      <c r="J443" s="39">
        <v>1075.5999999999999</v>
      </c>
      <c r="K443" s="39">
        <v>383.6</v>
      </c>
      <c r="L443" s="39">
        <v>383.6</v>
      </c>
      <c r="M443" s="39">
        <v>0</v>
      </c>
      <c r="N443" s="39">
        <v>383.52100000000002</v>
      </c>
      <c r="O443" s="39">
        <f t="shared" si="19"/>
        <v>0</v>
      </c>
      <c r="P443" s="39">
        <v>383.52100000000002</v>
      </c>
      <c r="Q443" s="40">
        <f t="shared" si="17"/>
        <v>99.979405630865486</v>
      </c>
      <c r="R443" s="40">
        <f t="shared" si="18"/>
        <v>35.65647080699145</v>
      </c>
    </row>
    <row r="444" spans="4:18">
      <c r="F444" s="37" t="s">
        <v>148</v>
      </c>
      <c r="G444" s="38" t="s">
        <v>36</v>
      </c>
      <c r="H444" s="39">
        <v>0</v>
      </c>
      <c r="I444" s="39">
        <v>0</v>
      </c>
      <c r="J444" s="39">
        <v>1627.7</v>
      </c>
      <c r="K444" s="39">
        <v>656.7</v>
      </c>
      <c r="L444" s="39">
        <v>656.7</v>
      </c>
      <c r="M444" s="39">
        <v>0</v>
      </c>
      <c r="N444" s="39">
        <v>656.7</v>
      </c>
      <c r="O444" s="39">
        <f t="shared" si="19"/>
        <v>0</v>
      </c>
      <c r="P444" s="39">
        <v>656.7</v>
      </c>
      <c r="Q444" s="40">
        <f t="shared" si="17"/>
        <v>100</v>
      </c>
      <c r="R444" s="40">
        <f t="shared" si="18"/>
        <v>40.345272470356946</v>
      </c>
    </row>
    <row r="445" spans="4:18" ht="31.5">
      <c r="F445" s="37" t="s">
        <v>149</v>
      </c>
      <c r="G445" s="38" t="s">
        <v>150</v>
      </c>
      <c r="H445" s="39">
        <v>0</v>
      </c>
      <c r="I445" s="39">
        <v>0</v>
      </c>
      <c r="J445" s="39">
        <v>750.6</v>
      </c>
      <c r="K445" s="39">
        <v>171.6</v>
      </c>
      <c r="L445" s="39">
        <v>171.6</v>
      </c>
      <c r="M445" s="39">
        <v>0</v>
      </c>
      <c r="N445" s="39">
        <v>171.6</v>
      </c>
      <c r="O445" s="39">
        <f t="shared" si="19"/>
        <v>0</v>
      </c>
      <c r="P445" s="39">
        <v>171.6</v>
      </c>
      <c r="Q445" s="40">
        <f t="shared" si="17"/>
        <v>100</v>
      </c>
      <c r="R445" s="40">
        <f t="shared" si="18"/>
        <v>22.861710631494802</v>
      </c>
    </row>
    <row r="446" spans="4:18" ht="21">
      <c r="F446" s="37" t="s">
        <v>153</v>
      </c>
      <c r="G446" s="38" t="s">
        <v>154</v>
      </c>
      <c r="H446" s="39">
        <v>0</v>
      </c>
      <c r="I446" s="39">
        <v>0</v>
      </c>
      <c r="J446" s="39">
        <v>696.1</v>
      </c>
      <c r="K446" s="39">
        <v>165.1</v>
      </c>
      <c r="L446" s="39">
        <v>165.1</v>
      </c>
      <c r="M446" s="39">
        <v>0</v>
      </c>
      <c r="N446" s="39">
        <v>165.1</v>
      </c>
      <c r="O446" s="39">
        <f t="shared" si="19"/>
        <v>0</v>
      </c>
      <c r="P446" s="39">
        <v>165.1</v>
      </c>
      <c r="Q446" s="40">
        <f t="shared" si="17"/>
        <v>100</v>
      </c>
      <c r="R446" s="40">
        <f t="shared" si="18"/>
        <v>23.717856629794568</v>
      </c>
    </row>
    <row r="447" spans="4:18">
      <c r="E447" s="37" t="s">
        <v>141</v>
      </c>
      <c r="G447" s="38" t="s">
        <v>142</v>
      </c>
      <c r="H447" s="39">
        <v>0</v>
      </c>
      <c r="I447" s="39">
        <v>0</v>
      </c>
      <c r="J447" s="39">
        <v>54488</v>
      </c>
      <c r="K447" s="39">
        <v>10281.6</v>
      </c>
      <c r="L447" s="39">
        <v>54488</v>
      </c>
      <c r="M447" s="39">
        <v>0</v>
      </c>
      <c r="N447" s="39">
        <v>18519.883000000002</v>
      </c>
      <c r="O447" s="39">
        <f t="shared" si="19"/>
        <v>8245.9000000000015</v>
      </c>
      <c r="P447" s="39">
        <v>10273.983</v>
      </c>
      <c r="Q447" s="40">
        <f t="shared" si="17"/>
        <v>99.925916199813258</v>
      </c>
      <c r="R447" s="40">
        <f t="shared" si="18"/>
        <v>18.855496623109676</v>
      </c>
    </row>
    <row r="448" spans="4:18">
      <c r="F448" s="37" t="s">
        <v>143</v>
      </c>
      <c r="G448" s="38" t="s">
        <v>144</v>
      </c>
      <c r="H448" s="39">
        <v>0</v>
      </c>
      <c r="I448" s="39">
        <v>0</v>
      </c>
      <c r="J448" s="39">
        <v>33058.800000000003</v>
      </c>
      <c r="K448" s="39">
        <v>7184.9</v>
      </c>
      <c r="L448" s="39">
        <v>33058.800000000003</v>
      </c>
      <c r="M448" s="39">
        <v>0</v>
      </c>
      <c r="N448" s="39">
        <v>7184.9</v>
      </c>
      <c r="O448" s="39">
        <f t="shared" si="19"/>
        <v>0</v>
      </c>
      <c r="P448" s="39">
        <v>7184.9</v>
      </c>
      <c r="Q448" s="40">
        <f t="shared" si="17"/>
        <v>100</v>
      </c>
      <c r="R448" s="40">
        <f t="shared" si="18"/>
        <v>21.733698742846077</v>
      </c>
    </row>
    <row r="449" spans="5:18">
      <c r="F449" s="37" t="s">
        <v>131</v>
      </c>
      <c r="G449" s="38" t="s">
        <v>145</v>
      </c>
      <c r="H449" s="39">
        <v>0</v>
      </c>
      <c r="I449" s="39">
        <v>0</v>
      </c>
      <c r="J449" s="39">
        <v>60</v>
      </c>
      <c r="K449" s="39">
        <v>60</v>
      </c>
      <c r="L449" s="39">
        <v>60</v>
      </c>
      <c r="M449" s="39">
        <v>0</v>
      </c>
      <c r="N449" s="39">
        <v>60</v>
      </c>
      <c r="O449" s="39">
        <f t="shared" si="19"/>
        <v>0</v>
      </c>
      <c r="P449" s="39">
        <v>60</v>
      </c>
      <c r="Q449" s="40">
        <f t="shared" si="17"/>
        <v>100</v>
      </c>
      <c r="R449" s="40">
        <f t="shared" si="18"/>
        <v>100</v>
      </c>
    </row>
    <row r="450" spans="5:18">
      <c r="F450" s="37" t="s">
        <v>146</v>
      </c>
      <c r="G450" s="38" t="s">
        <v>147</v>
      </c>
      <c r="H450" s="39">
        <v>0</v>
      </c>
      <c r="I450" s="39">
        <v>0</v>
      </c>
      <c r="J450" s="39">
        <v>1680.8</v>
      </c>
      <c r="K450" s="39">
        <v>521.9</v>
      </c>
      <c r="L450" s="39">
        <v>1680.8</v>
      </c>
      <c r="M450" s="39">
        <v>0</v>
      </c>
      <c r="N450" s="39">
        <v>521.88400000000001</v>
      </c>
      <c r="O450" s="39">
        <f t="shared" si="19"/>
        <v>0</v>
      </c>
      <c r="P450" s="39">
        <v>521.88400000000001</v>
      </c>
      <c r="Q450" s="40">
        <f t="shared" si="17"/>
        <v>99.996934278597436</v>
      </c>
      <c r="R450" s="40">
        <f t="shared" si="18"/>
        <v>31.049738219895289</v>
      </c>
    </row>
    <row r="451" spans="5:18">
      <c r="F451" s="37" t="s">
        <v>148</v>
      </c>
      <c r="G451" s="38" t="s">
        <v>36</v>
      </c>
      <c r="H451" s="39">
        <v>0</v>
      </c>
      <c r="I451" s="39">
        <v>0</v>
      </c>
      <c r="J451" s="39">
        <v>1794</v>
      </c>
      <c r="K451" s="39">
        <v>226.3</v>
      </c>
      <c r="L451" s="39">
        <v>1794</v>
      </c>
      <c r="M451" s="39">
        <v>0</v>
      </c>
      <c r="N451" s="39">
        <v>226.25399999999999</v>
      </c>
      <c r="O451" s="39">
        <f t="shared" si="19"/>
        <v>0</v>
      </c>
      <c r="P451" s="39">
        <v>226.25399999999999</v>
      </c>
      <c r="Q451" s="40">
        <f t="shared" si="17"/>
        <v>99.979673000441878</v>
      </c>
      <c r="R451" s="40">
        <f t="shared" si="18"/>
        <v>12.611705685618729</v>
      </c>
    </row>
    <row r="452" spans="5:18" ht="31.5">
      <c r="F452" s="37" t="s">
        <v>149</v>
      </c>
      <c r="G452" s="38" t="s">
        <v>150</v>
      </c>
      <c r="H452" s="39">
        <v>0</v>
      </c>
      <c r="I452" s="39">
        <v>0</v>
      </c>
      <c r="J452" s="39">
        <v>1056.5999999999999</v>
      </c>
      <c r="K452" s="39">
        <v>244.6</v>
      </c>
      <c r="L452" s="39">
        <v>1056.5999999999999</v>
      </c>
      <c r="M452" s="39">
        <v>0</v>
      </c>
      <c r="N452" s="39">
        <v>242.30500000000001</v>
      </c>
      <c r="O452" s="39">
        <f t="shared" si="19"/>
        <v>0</v>
      </c>
      <c r="P452" s="39">
        <v>242.30500000000001</v>
      </c>
      <c r="Q452" s="40">
        <f t="shared" si="17"/>
        <v>99.061733442354864</v>
      </c>
      <c r="R452" s="40">
        <f t="shared" si="18"/>
        <v>22.932519401855007</v>
      </c>
    </row>
    <row r="453" spans="5:18">
      <c r="F453" s="37" t="s">
        <v>151</v>
      </c>
      <c r="G453" s="38" t="s">
        <v>152</v>
      </c>
      <c r="H453" s="39">
        <v>0</v>
      </c>
      <c r="I453" s="39">
        <v>0</v>
      </c>
      <c r="J453" s="39">
        <v>23</v>
      </c>
      <c r="K453" s="39">
        <v>0</v>
      </c>
      <c r="L453" s="39">
        <v>23</v>
      </c>
      <c r="M453" s="39">
        <v>0</v>
      </c>
      <c r="N453" s="39">
        <v>0</v>
      </c>
      <c r="O453" s="39">
        <f t="shared" si="19"/>
        <v>0</v>
      </c>
      <c r="P453" s="39">
        <v>0</v>
      </c>
      <c r="Q453" s="40">
        <f t="shared" si="17"/>
        <v>0</v>
      </c>
      <c r="R453" s="40">
        <f t="shared" si="18"/>
        <v>0</v>
      </c>
    </row>
    <row r="454" spans="5:18" ht="21">
      <c r="F454" s="37" t="s">
        <v>153</v>
      </c>
      <c r="G454" s="38" t="s">
        <v>154</v>
      </c>
      <c r="H454" s="39">
        <v>0</v>
      </c>
      <c r="I454" s="39">
        <v>0</v>
      </c>
      <c r="J454" s="39">
        <v>1021.4</v>
      </c>
      <c r="K454" s="39">
        <v>251.2</v>
      </c>
      <c r="L454" s="39">
        <v>1021.4</v>
      </c>
      <c r="M454" s="39">
        <v>0</v>
      </c>
      <c r="N454" s="39">
        <v>245.94</v>
      </c>
      <c r="O454" s="39">
        <f t="shared" si="19"/>
        <v>0</v>
      </c>
      <c r="P454" s="39">
        <v>245.94</v>
      </c>
      <c r="Q454" s="40">
        <f t="shared" si="17"/>
        <v>97.906050955414017</v>
      </c>
      <c r="R454" s="40">
        <f t="shared" si="18"/>
        <v>24.078715488545136</v>
      </c>
    </row>
    <row r="455" spans="5:18" ht="21">
      <c r="F455" s="37" t="s">
        <v>157</v>
      </c>
      <c r="G455" s="38" t="s">
        <v>158</v>
      </c>
      <c r="H455" s="39">
        <v>0</v>
      </c>
      <c r="I455" s="39">
        <v>0</v>
      </c>
      <c r="J455" s="39">
        <v>341</v>
      </c>
      <c r="K455" s="39">
        <v>0</v>
      </c>
      <c r="L455" s="39">
        <v>341</v>
      </c>
      <c r="M455" s="39">
        <v>0</v>
      </c>
      <c r="N455" s="39">
        <v>0</v>
      </c>
      <c r="O455" s="39">
        <f t="shared" si="19"/>
        <v>0</v>
      </c>
      <c r="P455" s="39">
        <v>0</v>
      </c>
      <c r="Q455" s="40">
        <f t="shared" si="17"/>
        <v>0</v>
      </c>
      <c r="R455" s="40">
        <f t="shared" si="18"/>
        <v>0</v>
      </c>
    </row>
    <row r="456" spans="5:18">
      <c r="F456" s="37" t="s">
        <v>159</v>
      </c>
      <c r="G456" s="38" t="s">
        <v>160</v>
      </c>
      <c r="H456" s="39">
        <v>0</v>
      </c>
      <c r="I456" s="39">
        <v>0</v>
      </c>
      <c r="J456" s="39">
        <v>1494</v>
      </c>
      <c r="K456" s="39">
        <v>250</v>
      </c>
      <c r="L456" s="39">
        <v>1494</v>
      </c>
      <c r="M456" s="39">
        <v>0</v>
      </c>
      <c r="N456" s="39">
        <v>250</v>
      </c>
      <c r="O456" s="39">
        <f t="shared" si="19"/>
        <v>0</v>
      </c>
      <c r="P456" s="39">
        <v>250</v>
      </c>
      <c r="Q456" s="40">
        <f t="shared" si="17"/>
        <v>100</v>
      </c>
      <c r="R456" s="40">
        <f t="shared" si="18"/>
        <v>16.733601070950467</v>
      </c>
    </row>
    <row r="457" spans="5:18">
      <c r="F457" s="37" t="s">
        <v>161</v>
      </c>
      <c r="G457" s="38" t="s">
        <v>162</v>
      </c>
      <c r="H457" s="39">
        <v>0</v>
      </c>
      <c r="I457" s="39">
        <v>0</v>
      </c>
      <c r="J457" s="39">
        <v>1992.6</v>
      </c>
      <c r="K457" s="39">
        <v>173.2</v>
      </c>
      <c r="L457" s="39">
        <v>1992.6</v>
      </c>
      <c r="M457" s="39">
        <v>0</v>
      </c>
      <c r="N457" s="39">
        <v>789.2</v>
      </c>
      <c r="O457" s="39">
        <f t="shared" si="19"/>
        <v>616</v>
      </c>
      <c r="P457" s="39">
        <v>173.2</v>
      </c>
      <c r="Q457" s="40">
        <f t="shared" si="17"/>
        <v>100</v>
      </c>
      <c r="R457" s="40">
        <f t="shared" si="18"/>
        <v>8.6921609956840307</v>
      </c>
    </row>
    <row r="458" spans="5:18">
      <c r="F458" s="37" t="s">
        <v>163</v>
      </c>
      <c r="G458" s="38" t="s">
        <v>164</v>
      </c>
      <c r="H458" s="39">
        <v>0</v>
      </c>
      <c r="I458" s="39">
        <v>0</v>
      </c>
      <c r="J458" s="39">
        <v>9910.4</v>
      </c>
      <c r="K458" s="39">
        <v>1257.0999999999999</v>
      </c>
      <c r="L458" s="39">
        <v>9910.4</v>
      </c>
      <c r="M458" s="39">
        <v>0</v>
      </c>
      <c r="N458" s="39">
        <v>7543</v>
      </c>
      <c r="O458" s="39">
        <f t="shared" si="19"/>
        <v>6285.9</v>
      </c>
      <c r="P458" s="39">
        <v>1257.0999999999999</v>
      </c>
      <c r="Q458" s="40">
        <f t="shared" ref="Q458:Q521" si="20">IF(K458=0,0,P458/K458*100)</f>
        <v>100</v>
      </c>
      <c r="R458" s="40">
        <f t="shared" ref="R458:R521" si="21">IF(J458=0,0,P458/J458*100)</f>
        <v>12.684654504359058</v>
      </c>
    </row>
    <row r="459" spans="5:18">
      <c r="F459" s="37" t="s">
        <v>167</v>
      </c>
      <c r="G459" s="38" t="s">
        <v>168</v>
      </c>
      <c r="H459" s="39">
        <v>0</v>
      </c>
      <c r="I459" s="39">
        <v>0</v>
      </c>
      <c r="J459" s="39">
        <v>647.4</v>
      </c>
      <c r="K459" s="39">
        <v>112.4</v>
      </c>
      <c r="L459" s="39">
        <v>647.4</v>
      </c>
      <c r="M459" s="39">
        <v>0</v>
      </c>
      <c r="N459" s="39">
        <v>112.4</v>
      </c>
      <c r="O459" s="39">
        <f t="shared" si="19"/>
        <v>0</v>
      </c>
      <c r="P459" s="39">
        <v>112.4</v>
      </c>
      <c r="Q459" s="40">
        <f t="shared" si="20"/>
        <v>100</v>
      </c>
      <c r="R459" s="40">
        <f t="shared" si="21"/>
        <v>17.361754711152301</v>
      </c>
    </row>
    <row r="460" spans="5:18" ht="31.5">
      <c r="F460" s="37" t="s">
        <v>177</v>
      </c>
      <c r="G460" s="38" t="s">
        <v>178</v>
      </c>
      <c r="H460" s="39">
        <v>0</v>
      </c>
      <c r="I460" s="39">
        <v>0</v>
      </c>
      <c r="J460" s="39">
        <v>1408</v>
      </c>
      <c r="K460" s="39">
        <v>0</v>
      </c>
      <c r="L460" s="39">
        <v>1408</v>
      </c>
      <c r="M460" s="39">
        <v>0</v>
      </c>
      <c r="N460" s="39">
        <v>1344</v>
      </c>
      <c r="O460" s="39">
        <f t="shared" si="19"/>
        <v>1344</v>
      </c>
      <c r="P460" s="39">
        <v>0</v>
      </c>
      <c r="Q460" s="40">
        <f t="shared" si="20"/>
        <v>0</v>
      </c>
      <c r="R460" s="40">
        <f t="shared" si="21"/>
        <v>0</v>
      </c>
    </row>
    <row r="461" spans="5:18" ht="21">
      <c r="E461" s="37" t="s">
        <v>232</v>
      </c>
      <c r="G461" s="38" t="s">
        <v>233</v>
      </c>
      <c r="H461" s="39">
        <v>0</v>
      </c>
      <c r="I461" s="39">
        <v>0</v>
      </c>
      <c r="J461" s="39">
        <v>4841</v>
      </c>
      <c r="K461" s="39">
        <v>1080</v>
      </c>
      <c r="L461" s="39">
        <v>4841</v>
      </c>
      <c r="M461" s="39">
        <v>0</v>
      </c>
      <c r="N461" s="39">
        <v>1079.75</v>
      </c>
      <c r="O461" s="39">
        <f t="shared" si="19"/>
        <v>0</v>
      </c>
      <c r="P461" s="39">
        <v>1079.75</v>
      </c>
      <c r="Q461" s="40">
        <f t="shared" si="20"/>
        <v>99.976851851851862</v>
      </c>
      <c r="R461" s="40">
        <f t="shared" si="21"/>
        <v>22.30427597603801</v>
      </c>
    </row>
    <row r="462" spans="5:18">
      <c r="F462" s="37" t="s">
        <v>143</v>
      </c>
      <c r="G462" s="38" t="s">
        <v>144</v>
      </c>
      <c r="H462" s="39">
        <v>0</v>
      </c>
      <c r="I462" s="39">
        <v>0</v>
      </c>
      <c r="J462" s="39">
        <v>3883</v>
      </c>
      <c r="K462" s="39">
        <v>946</v>
      </c>
      <c r="L462" s="39">
        <v>3883</v>
      </c>
      <c r="M462" s="39">
        <v>0</v>
      </c>
      <c r="N462" s="39">
        <v>946</v>
      </c>
      <c r="O462" s="39">
        <f t="shared" si="19"/>
        <v>0</v>
      </c>
      <c r="P462" s="39">
        <v>946</v>
      </c>
      <c r="Q462" s="40">
        <f t="shared" si="20"/>
        <v>100</v>
      </c>
      <c r="R462" s="40">
        <f t="shared" si="21"/>
        <v>24.362606232294617</v>
      </c>
    </row>
    <row r="463" spans="5:18">
      <c r="F463" s="37" t="s">
        <v>146</v>
      </c>
      <c r="G463" s="38" t="s">
        <v>147</v>
      </c>
      <c r="H463" s="39">
        <v>0</v>
      </c>
      <c r="I463" s="39">
        <v>0</v>
      </c>
      <c r="J463" s="39">
        <v>206</v>
      </c>
      <c r="K463" s="39">
        <v>0</v>
      </c>
      <c r="L463" s="39">
        <v>206</v>
      </c>
      <c r="M463" s="39">
        <v>0</v>
      </c>
      <c r="N463" s="39">
        <v>0</v>
      </c>
      <c r="O463" s="39">
        <f t="shared" si="19"/>
        <v>0</v>
      </c>
      <c r="P463" s="39">
        <v>0</v>
      </c>
      <c r="Q463" s="40">
        <f t="shared" si="20"/>
        <v>0</v>
      </c>
      <c r="R463" s="40">
        <f t="shared" si="21"/>
        <v>0</v>
      </c>
    </row>
    <row r="464" spans="5:18">
      <c r="F464" s="37" t="s">
        <v>148</v>
      </c>
      <c r="G464" s="38" t="s">
        <v>36</v>
      </c>
      <c r="H464" s="39">
        <v>0</v>
      </c>
      <c r="I464" s="39">
        <v>0</v>
      </c>
      <c r="J464" s="39">
        <v>236</v>
      </c>
      <c r="K464" s="39">
        <v>84</v>
      </c>
      <c r="L464" s="39">
        <v>236</v>
      </c>
      <c r="M464" s="39">
        <v>0</v>
      </c>
      <c r="N464" s="39">
        <v>84</v>
      </c>
      <c r="O464" s="39">
        <f t="shared" si="19"/>
        <v>0</v>
      </c>
      <c r="P464" s="39">
        <v>84</v>
      </c>
      <c r="Q464" s="40">
        <f t="shared" si="20"/>
        <v>100</v>
      </c>
      <c r="R464" s="40">
        <f t="shared" si="21"/>
        <v>35.593220338983052</v>
      </c>
    </row>
    <row r="465" spans="2:18" ht="31.5">
      <c r="F465" s="37" t="s">
        <v>149</v>
      </c>
      <c r="G465" s="38" t="s">
        <v>150</v>
      </c>
      <c r="H465" s="39">
        <v>0</v>
      </c>
      <c r="I465" s="39">
        <v>0</v>
      </c>
      <c r="J465" s="39">
        <v>137.69999999999999</v>
      </c>
      <c r="K465" s="39">
        <v>29.7</v>
      </c>
      <c r="L465" s="39">
        <v>137.69999999999999</v>
      </c>
      <c r="M465" s="39">
        <v>0</v>
      </c>
      <c r="N465" s="39">
        <v>29.555</v>
      </c>
      <c r="O465" s="39">
        <f t="shared" si="19"/>
        <v>0</v>
      </c>
      <c r="P465" s="39">
        <v>29.555</v>
      </c>
      <c r="Q465" s="40">
        <f t="shared" si="20"/>
        <v>99.511784511784512</v>
      </c>
      <c r="R465" s="40">
        <f t="shared" si="21"/>
        <v>21.46332607116921</v>
      </c>
    </row>
    <row r="466" spans="2:18" ht="21">
      <c r="F466" s="37" t="s">
        <v>153</v>
      </c>
      <c r="G466" s="38" t="s">
        <v>154</v>
      </c>
      <c r="H466" s="39">
        <v>0</v>
      </c>
      <c r="I466" s="39">
        <v>0</v>
      </c>
      <c r="J466" s="39">
        <v>104.3</v>
      </c>
      <c r="K466" s="39">
        <v>20.3</v>
      </c>
      <c r="L466" s="39">
        <v>104.3</v>
      </c>
      <c r="M466" s="39">
        <v>0</v>
      </c>
      <c r="N466" s="39">
        <v>20.195</v>
      </c>
      <c r="O466" s="39">
        <f t="shared" si="19"/>
        <v>0</v>
      </c>
      <c r="P466" s="39">
        <v>20.195</v>
      </c>
      <c r="Q466" s="40">
        <f t="shared" si="20"/>
        <v>99.482758620689651</v>
      </c>
      <c r="R466" s="40">
        <f t="shared" si="21"/>
        <v>19.36241610738255</v>
      </c>
    </row>
    <row r="467" spans="2:18">
      <c r="F467" s="37" t="s">
        <v>163</v>
      </c>
      <c r="G467" s="38" t="s">
        <v>164</v>
      </c>
      <c r="H467" s="39">
        <v>0</v>
      </c>
      <c r="I467" s="39">
        <v>0</v>
      </c>
      <c r="J467" s="39">
        <v>6</v>
      </c>
      <c r="K467" s="39">
        <v>0</v>
      </c>
      <c r="L467" s="39">
        <v>6</v>
      </c>
      <c r="M467" s="39">
        <v>0</v>
      </c>
      <c r="N467" s="39">
        <v>0</v>
      </c>
      <c r="O467" s="39">
        <f t="shared" si="19"/>
        <v>0</v>
      </c>
      <c r="P467" s="39">
        <v>0</v>
      </c>
      <c r="Q467" s="40">
        <f t="shared" si="20"/>
        <v>0</v>
      </c>
      <c r="R467" s="40">
        <f t="shared" si="21"/>
        <v>0</v>
      </c>
    </row>
    <row r="468" spans="2:18" ht="21">
      <c r="F468" s="37" t="s">
        <v>165</v>
      </c>
      <c r="G468" s="38" t="s">
        <v>166</v>
      </c>
      <c r="H468" s="39">
        <v>0</v>
      </c>
      <c r="I468" s="39">
        <v>0</v>
      </c>
      <c r="J468" s="39">
        <v>268</v>
      </c>
      <c r="K468" s="39">
        <v>0</v>
      </c>
      <c r="L468" s="39">
        <v>268</v>
      </c>
      <c r="M468" s="39">
        <v>0</v>
      </c>
      <c r="N468" s="39">
        <v>0</v>
      </c>
      <c r="O468" s="39">
        <f t="shared" si="19"/>
        <v>0</v>
      </c>
      <c r="P468" s="39">
        <v>0</v>
      </c>
      <c r="Q468" s="40">
        <f t="shared" si="20"/>
        <v>0</v>
      </c>
      <c r="R468" s="40">
        <f t="shared" si="21"/>
        <v>0</v>
      </c>
    </row>
    <row r="469" spans="2:18" ht="21">
      <c r="B469" s="37" t="s">
        <v>199</v>
      </c>
      <c r="G469" s="38" t="s">
        <v>271</v>
      </c>
      <c r="H469" s="39">
        <v>553803</v>
      </c>
      <c r="I469" s="39">
        <v>553803</v>
      </c>
      <c r="J469" s="39">
        <v>553803</v>
      </c>
      <c r="K469" s="39">
        <v>59827.7</v>
      </c>
      <c r="L469" s="39">
        <v>553803</v>
      </c>
      <c r="M469" s="39">
        <v>0</v>
      </c>
      <c r="N469" s="39">
        <v>164399.1649</v>
      </c>
      <c r="O469" s="39">
        <f t="shared" si="19"/>
        <v>104575.36540000001</v>
      </c>
      <c r="P469" s="39">
        <v>59823.799500000001</v>
      </c>
      <c r="Q469" s="40">
        <f t="shared" si="20"/>
        <v>99.993480444676976</v>
      </c>
      <c r="R469" s="40">
        <f t="shared" si="21"/>
        <v>10.802361038130888</v>
      </c>
    </row>
    <row r="470" spans="2:18" ht="42">
      <c r="C470" s="37" t="s">
        <v>217</v>
      </c>
      <c r="G470" s="38" t="s">
        <v>218</v>
      </c>
      <c r="H470" s="39">
        <v>553803</v>
      </c>
      <c r="I470" s="39">
        <v>553803</v>
      </c>
      <c r="J470" s="39">
        <v>553803</v>
      </c>
      <c r="K470" s="39">
        <v>59827.7</v>
      </c>
      <c r="L470" s="39">
        <v>553803</v>
      </c>
      <c r="M470" s="39">
        <v>0</v>
      </c>
      <c r="N470" s="39">
        <v>164399.1649</v>
      </c>
      <c r="O470" s="39">
        <f t="shared" si="19"/>
        <v>104575.36540000001</v>
      </c>
      <c r="P470" s="39">
        <v>59823.799500000001</v>
      </c>
      <c r="Q470" s="40">
        <f t="shared" si="20"/>
        <v>99.993480444676976</v>
      </c>
      <c r="R470" s="40">
        <f t="shared" si="21"/>
        <v>10.802361038130888</v>
      </c>
    </row>
    <row r="471" spans="2:18" ht="31.5">
      <c r="D471" s="37" t="s">
        <v>272</v>
      </c>
      <c r="G471" s="38" t="s">
        <v>273</v>
      </c>
      <c r="H471" s="39">
        <v>2700</v>
      </c>
      <c r="I471" s="39">
        <v>2700</v>
      </c>
      <c r="J471" s="39">
        <v>2700</v>
      </c>
      <c r="K471" s="39">
        <v>300</v>
      </c>
      <c r="L471" s="39">
        <v>2700</v>
      </c>
      <c r="M471" s="39">
        <v>0</v>
      </c>
      <c r="N471" s="39">
        <v>300</v>
      </c>
      <c r="O471" s="39">
        <f t="shared" si="19"/>
        <v>0</v>
      </c>
      <c r="P471" s="39">
        <v>300</v>
      </c>
      <c r="Q471" s="40">
        <f t="shared" si="20"/>
        <v>100</v>
      </c>
      <c r="R471" s="40">
        <f t="shared" si="21"/>
        <v>11.111111111111111</v>
      </c>
    </row>
    <row r="472" spans="2:18">
      <c r="E472" s="37" t="s">
        <v>141</v>
      </c>
      <c r="G472" s="38" t="s">
        <v>142</v>
      </c>
      <c r="H472" s="39">
        <v>0</v>
      </c>
      <c r="I472" s="39">
        <v>0</v>
      </c>
      <c r="J472" s="39">
        <v>2700</v>
      </c>
      <c r="K472" s="39">
        <v>300</v>
      </c>
      <c r="L472" s="39">
        <v>2700</v>
      </c>
      <c r="M472" s="39">
        <v>0</v>
      </c>
      <c r="N472" s="39">
        <v>300</v>
      </c>
      <c r="O472" s="39">
        <f t="shared" si="19"/>
        <v>0</v>
      </c>
      <c r="P472" s="39">
        <v>300</v>
      </c>
      <c r="Q472" s="40">
        <f t="shared" si="20"/>
        <v>100</v>
      </c>
      <c r="R472" s="40">
        <f t="shared" si="21"/>
        <v>11.111111111111111</v>
      </c>
    </row>
    <row r="473" spans="2:18">
      <c r="F473" s="37" t="s">
        <v>163</v>
      </c>
      <c r="G473" s="38" t="s">
        <v>164</v>
      </c>
      <c r="H473" s="39">
        <v>0</v>
      </c>
      <c r="I473" s="39">
        <v>0</v>
      </c>
      <c r="J473" s="39">
        <v>2700</v>
      </c>
      <c r="K473" s="39">
        <v>300</v>
      </c>
      <c r="L473" s="39">
        <v>2700</v>
      </c>
      <c r="M473" s="39">
        <v>0</v>
      </c>
      <c r="N473" s="39">
        <v>300</v>
      </c>
      <c r="O473" s="39">
        <f t="shared" si="19"/>
        <v>0</v>
      </c>
      <c r="P473" s="39">
        <v>300</v>
      </c>
      <c r="Q473" s="40">
        <f t="shared" si="20"/>
        <v>100</v>
      </c>
      <c r="R473" s="40">
        <f t="shared" si="21"/>
        <v>11.111111111111111</v>
      </c>
    </row>
    <row r="474" spans="2:18" ht="31.5">
      <c r="D474" s="37" t="s">
        <v>274</v>
      </c>
      <c r="G474" s="38" t="s">
        <v>275</v>
      </c>
      <c r="H474" s="39">
        <v>141335</v>
      </c>
      <c r="I474" s="39">
        <v>141335</v>
      </c>
      <c r="J474" s="39">
        <v>141335</v>
      </c>
      <c r="K474" s="39">
        <v>16727</v>
      </c>
      <c r="L474" s="39">
        <v>141335</v>
      </c>
      <c r="M474" s="39">
        <v>0</v>
      </c>
      <c r="N474" s="39">
        <v>105978.4</v>
      </c>
      <c r="O474" s="39">
        <f t="shared" si="19"/>
        <v>89251.48539999999</v>
      </c>
      <c r="P474" s="39">
        <v>16726.9146</v>
      </c>
      <c r="Q474" s="40">
        <f t="shared" si="20"/>
        <v>99.999489448197522</v>
      </c>
      <c r="R474" s="40">
        <f t="shared" si="21"/>
        <v>11.834941521916015</v>
      </c>
    </row>
    <row r="475" spans="2:18" ht="21">
      <c r="E475" s="37" t="s">
        <v>135</v>
      </c>
      <c r="G475" s="38" t="s">
        <v>136</v>
      </c>
      <c r="H475" s="39">
        <v>0</v>
      </c>
      <c r="I475" s="39">
        <v>0</v>
      </c>
      <c r="J475" s="39">
        <v>56014</v>
      </c>
      <c r="K475" s="39">
        <v>5014</v>
      </c>
      <c r="L475" s="39">
        <v>56014</v>
      </c>
      <c r="M475" s="39">
        <v>0</v>
      </c>
      <c r="N475" s="39">
        <v>46329.5</v>
      </c>
      <c r="O475" s="39">
        <f t="shared" si="19"/>
        <v>41315.5</v>
      </c>
      <c r="P475" s="39">
        <v>5014</v>
      </c>
      <c r="Q475" s="40">
        <f t="shared" si="20"/>
        <v>100</v>
      </c>
      <c r="R475" s="40">
        <f t="shared" si="21"/>
        <v>8.9513335951726347</v>
      </c>
    </row>
    <row r="476" spans="2:18" ht="21">
      <c r="F476" s="37" t="s">
        <v>276</v>
      </c>
      <c r="G476" s="38" t="s">
        <v>277</v>
      </c>
      <c r="H476" s="39">
        <v>0</v>
      </c>
      <c r="I476" s="39">
        <v>0</v>
      </c>
      <c r="J476" s="39">
        <v>56014</v>
      </c>
      <c r="K476" s="39">
        <v>5014</v>
      </c>
      <c r="L476" s="39">
        <v>56014</v>
      </c>
      <c r="M476" s="39">
        <v>0</v>
      </c>
      <c r="N476" s="39">
        <v>46329.5</v>
      </c>
      <c r="O476" s="39">
        <f t="shared" si="19"/>
        <v>41315.5</v>
      </c>
      <c r="P476" s="39">
        <v>5014</v>
      </c>
      <c r="Q476" s="40">
        <f t="shared" si="20"/>
        <v>100</v>
      </c>
      <c r="R476" s="40">
        <f t="shared" si="21"/>
        <v>8.9513335951726347</v>
      </c>
    </row>
    <row r="477" spans="2:18">
      <c r="E477" s="37" t="s">
        <v>141</v>
      </c>
      <c r="G477" s="38" t="s">
        <v>142</v>
      </c>
      <c r="H477" s="39">
        <v>0</v>
      </c>
      <c r="I477" s="39">
        <v>0</v>
      </c>
      <c r="J477" s="39">
        <v>10549</v>
      </c>
      <c r="K477" s="39">
        <v>4068</v>
      </c>
      <c r="L477" s="39">
        <v>10549</v>
      </c>
      <c r="M477" s="39">
        <v>0</v>
      </c>
      <c r="N477" s="39">
        <v>10548.5</v>
      </c>
      <c r="O477" s="39">
        <f t="shared" si="19"/>
        <v>6480.5848000000005</v>
      </c>
      <c r="P477" s="39">
        <v>4067.9151999999999</v>
      </c>
      <c r="Q477" s="40">
        <f t="shared" si="20"/>
        <v>99.99791543756146</v>
      </c>
      <c r="R477" s="40">
        <f t="shared" si="21"/>
        <v>38.562093089392356</v>
      </c>
    </row>
    <row r="478" spans="2:18" ht="21">
      <c r="F478" s="37" t="s">
        <v>276</v>
      </c>
      <c r="G478" s="38" t="s">
        <v>277</v>
      </c>
      <c r="H478" s="39">
        <v>0</v>
      </c>
      <c r="I478" s="39">
        <v>0</v>
      </c>
      <c r="J478" s="39">
        <v>10549</v>
      </c>
      <c r="K478" s="39">
        <v>4068</v>
      </c>
      <c r="L478" s="39">
        <v>10549</v>
      </c>
      <c r="M478" s="39">
        <v>0</v>
      </c>
      <c r="N478" s="39">
        <v>10548.5</v>
      </c>
      <c r="O478" s="39">
        <f t="shared" si="19"/>
        <v>6480.5848299999998</v>
      </c>
      <c r="P478" s="39">
        <v>4067.9151700000002</v>
      </c>
      <c r="Q478" s="40">
        <f t="shared" si="20"/>
        <v>99.997914700098335</v>
      </c>
      <c r="R478" s="40">
        <f t="shared" si="21"/>
        <v>38.562092805005214</v>
      </c>
    </row>
    <row r="479" spans="2:18" ht="21">
      <c r="E479" s="37" t="s">
        <v>232</v>
      </c>
      <c r="G479" s="38" t="s">
        <v>233</v>
      </c>
      <c r="H479" s="39">
        <v>0</v>
      </c>
      <c r="I479" s="39">
        <v>0</v>
      </c>
      <c r="J479" s="39">
        <v>74772</v>
      </c>
      <c r="K479" s="39">
        <v>7645</v>
      </c>
      <c r="L479" s="39">
        <v>74772</v>
      </c>
      <c r="M479" s="39">
        <v>0</v>
      </c>
      <c r="N479" s="39">
        <v>49100.4</v>
      </c>
      <c r="O479" s="39">
        <f t="shared" si="19"/>
        <v>41455.400600000001</v>
      </c>
      <c r="P479" s="39">
        <v>7644.9993999999997</v>
      </c>
      <c r="Q479" s="40">
        <f t="shared" si="20"/>
        <v>99.999992151733153</v>
      </c>
      <c r="R479" s="40">
        <f t="shared" si="21"/>
        <v>10.224414754186059</v>
      </c>
    </row>
    <row r="480" spans="2:18" ht="21">
      <c r="F480" s="37" t="s">
        <v>276</v>
      </c>
      <c r="G480" s="38" t="s">
        <v>277</v>
      </c>
      <c r="H480" s="39">
        <v>0</v>
      </c>
      <c r="I480" s="39">
        <v>0</v>
      </c>
      <c r="J480" s="39">
        <v>74772</v>
      </c>
      <c r="K480" s="39">
        <v>7645</v>
      </c>
      <c r="L480" s="39">
        <v>74772</v>
      </c>
      <c r="M480" s="39">
        <v>0</v>
      </c>
      <c r="N480" s="39">
        <v>49100.4</v>
      </c>
      <c r="O480" s="39">
        <f t="shared" si="19"/>
        <v>41455.400600000001</v>
      </c>
      <c r="P480" s="39">
        <v>7644.9993999999997</v>
      </c>
      <c r="Q480" s="40">
        <f t="shared" si="20"/>
        <v>99.999992151733153</v>
      </c>
      <c r="R480" s="40">
        <f t="shared" si="21"/>
        <v>10.224414754186059</v>
      </c>
    </row>
    <row r="481" spans="1:18" ht="42">
      <c r="D481" s="37" t="s">
        <v>278</v>
      </c>
      <c r="G481" s="38" t="s">
        <v>279</v>
      </c>
      <c r="H481" s="39">
        <v>389768</v>
      </c>
      <c r="I481" s="39">
        <v>389768</v>
      </c>
      <c r="J481" s="39">
        <v>389768</v>
      </c>
      <c r="K481" s="39">
        <v>42800.7</v>
      </c>
      <c r="L481" s="39">
        <v>389768</v>
      </c>
      <c r="M481" s="39">
        <v>0</v>
      </c>
      <c r="N481" s="39">
        <v>58120.764900000002</v>
      </c>
      <c r="O481" s="39">
        <f t="shared" si="19"/>
        <v>15323.880000000005</v>
      </c>
      <c r="P481" s="39">
        <v>42796.884899999997</v>
      </c>
      <c r="Q481" s="40">
        <f t="shared" si="20"/>
        <v>99.991086360737086</v>
      </c>
      <c r="R481" s="40">
        <f t="shared" si="21"/>
        <v>10.980091977791917</v>
      </c>
    </row>
    <row r="482" spans="1:18" ht="31.5">
      <c r="E482" s="37" t="s">
        <v>135</v>
      </c>
      <c r="G482" s="38" t="s">
        <v>260</v>
      </c>
      <c r="H482" s="39">
        <v>0</v>
      </c>
      <c r="I482" s="39">
        <v>0</v>
      </c>
      <c r="J482" s="39">
        <v>215855</v>
      </c>
      <c r="K482" s="39">
        <v>23571</v>
      </c>
      <c r="L482" s="39">
        <v>215855</v>
      </c>
      <c r="M482" s="39">
        <v>0</v>
      </c>
      <c r="N482" s="39">
        <v>23570.9375</v>
      </c>
      <c r="O482" s="39">
        <f t="shared" ref="O482:O545" si="22">N482-P482</f>
        <v>0</v>
      </c>
      <c r="P482" s="39">
        <v>23570.9375</v>
      </c>
      <c r="Q482" s="40">
        <f t="shared" si="20"/>
        <v>99.999734843663816</v>
      </c>
      <c r="R482" s="40">
        <f t="shared" si="21"/>
        <v>10.919801487109403</v>
      </c>
    </row>
    <row r="483" spans="1:18">
      <c r="F483" s="37" t="s">
        <v>242</v>
      </c>
      <c r="G483" s="38" t="s">
        <v>243</v>
      </c>
      <c r="H483" s="39">
        <v>0</v>
      </c>
      <c r="I483" s="39">
        <v>0</v>
      </c>
      <c r="J483" s="39">
        <v>215855</v>
      </c>
      <c r="K483" s="39">
        <v>23571</v>
      </c>
      <c r="L483" s="39">
        <v>215855</v>
      </c>
      <c r="M483" s="39">
        <v>0</v>
      </c>
      <c r="N483" s="39">
        <v>23570.937480000001</v>
      </c>
      <c r="O483" s="39">
        <f t="shared" si="22"/>
        <v>0</v>
      </c>
      <c r="P483" s="39">
        <v>23570.937480000001</v>
      </c>
      <c r="Q483" s="40">
        <f t="shared" si="20"/>
        <v>99.999734758813801</v>
      </c>
      <c r="R483" s="40">
        <f t="shared" si="21"/>
        <v>10.919801477843922</v>
      </c>
    </row>
    <row r="484" spans="1:18">
      <c r="E484" s="37" t="s">
        <v>141</v>
      </c>
      <c r="G484" s="38" t="s">
        <v>142</v>
      </c>
      <c r="H484" s="39">
        <v>0</v>
      </c>
      <c r="I484" s="39">
        <v>0</v>
      </c>
      <c r="J484" s="39">
        <v>12025</v>
      </c>
      <c r="K484" s="39">
        <v>2001.7</v>
      </c>
      <c r="L484" s="39">
        <v>12025</v>
      </c>
      <c r="M484" s="39">
        <v>0</v>
      </c>
      <c r="N484" s="39">
        <v>12024.48</v>
      </c>
      <c r="O484" s="39">
        <f t="shared" si="22"/>
        <v>10022.843999999999</v>
      </c>
      <c r="P484" s="39">
        <v>2001.636</v>
      </c>
      <c r="Q484" s="40">
        <f t="shared" si="20"/>
        <v>99.99680271768996</v>
      </c>
      <c r="R484" s="40">
        <f t="shared" si="21"/>
        <v>16.645621621621622</v>
      </c>
    </row>
    <row r="485" spans="1:18">
      <c r="F485" s="37" t="s">
        <v>280</v>
      </c>
      <c r="G485" s="38" t="s">
        <v>281</v>
      </c>
      <c r="H485" s="39">
        <v>0</v>
      </c>
      <c r="I485" s="39">
        <v>0</v>
      </c>
      <c r="J485" s="39">
        <v>12025</v>
      </c>
      <c r="K485" s="39">
        <v>2001.7</v>
      </c>
      <c r="L485" s="39">
        <v>12025</v>
      </c>
      <c r="M485" s="39">
        <v>0</v>
      </c>
      <c r="N485" s="39">
        <v>12024.48</v>
      </c>
      <c r="O485" s="39">
        <f t="shared" si="22"/>
        <v>10022.843999999999</v>
      </c>
      <c r="P485" s="39">
        <v>2001.636</v>
      </c>
      <c r="Q485" s="40">
        <f t="shared" si="20"/>
        <v>99.99680271768996</v>
      </c>
      <c r="R485" s="40">
        <f t="shared" si="21"/>
        <v>16.645621621621622</v>
      </c>
    </row>
    <row r="486" spans="1:18" ht="21">
      <c r="E486" s="37" t="s">
        <v>232</v>
      </c>
      <c r="G486" s="38" t="s">
        <v>233</v>
      </c>
      <c r="H486" s="39">
        <v>0</v>
      </c>
      <c r="I486" s="39">
        <v>0</v>
      </c>
      <c r="J486" s="39">
        <v>161888</v>
      </c>
      <c r="K486" s="39">
        <v>17228</v>
      </c>
      <c r="L486" s="39">
        <v>161888</v>
      </c>
      <c r="M486" s="39">
        <v>0</v>
      </c>
      <c r="N486" s="39">
        <v>22525.347399999999</v>
      </c>
      <c r="O486" s="39">
        <f t="shared" si="22"/>
        <v>5301.0360000000001</v>
      </c>
      <c r="P486" s="39">
        <v>17224.311399999999</v>
      </c>
      <c r="Q486" s="40">
        <f t="shared" si="20"/>
        <v>99.978589505456227</v>
      </c>
      <c r="R486" s="40">
        <f t="shared" si="21"/>
        <v>10.639646792844434</v>
      </c>
    </row>
    <row r="487" spans="1:18">
      <c r="F487" s="37" t="s">
        <v>280</v>
      </c>
      <c r="G487" s="38" t="s">
        <v>281</v>
      </c>
      <c r="H487" s="39">
        <v>0</v>
      </c>
      <c r="I487" s="39">
        <v>0</v>
      </c>
      <c r="J487" s="39">
        <v>6479</v>
      </c>
      <c r="K487" s="39">
        <v>1178</v>
      </c>
      <c r="L487" s="39">
        <v>6479</v>
      </c>
      <c r="M487" s="39">
        <v>0</v>
      </c>
      <c r="N487" s="39">
        <v>6476.6</v>
      </c>
      <c r="O487" s="39">
        <f t="shared" si="22"/>
        <v>5301.0360000000001</v>
      </c>
      <c r="P487" s="39">
        <v>1175.5640000000001</v>
      </c>
      <c r="Q487" s="40">
        <f t="shared" si="20"/>
        <v>99.793208828522921</v>
      </c>
      <c r="R487" s="40">
        <f t="shared" si="21"/>
        <v>18.144219787004168</v>
      </c>
    </row>
    <row r="488" spans="1:18">
      <c r="F488" s="37" t="s">
        <v>242</v>
      </c>
      <c r="G488" s="38" t="s">
        <v>243</v>
      </c>
      <c r="H488" s="39">
        <v>0</v>
      </c>
      <c r="I488" s="39">
        <v>0</v>
      </c>
      <c r="J488" s="39">
        <v>155409</v>
      </c>
      <c r="K488" s="39">
        <v>16050</v>
      </c>
      <c r="L488" s="39">
        <v>155409</v>
      </c>
      <c r="M488" s="39">
        <v>0</v>
      </c>
      <c r="N488" s="39">
        <v>16048.747439999999</v>
      </c>
      <c r="O488" s="39">
        <f t="shared" si="22"/>
        <v>0</v>
      </c>
      <c r="P488" s="39">
        <v>16048.747439999999</v>
      </c>
      <c r="Q488" s="40">
        <f t="shared" si="20"/>
        <v>99.992195887850471</v>
      </c>
      <c r="R488" s="40">
        <f t="shared" si="21"/>
        <v>10.326781228886357</v>
      </c>
    </row>
    <row r="489" spans="1:18" ht="21">
      <c r="D489" s="37" t="s">
        <v>282</v>
      </c>
      <c r="G489" s="38" t="s">
        <v>283</v>
      </c>
      <c r="H489" s="39">
        <v>20000</v>
      </c>
      <c r="I489" s="39">
        <v>20000</v>
      </c>
      <c r="J489" s="39">
        <v>20000</v>
      </c>
      <c r="K489" s="39">
        <v>0</v>
      </c>
      <c r="L489" s="39">
        <v>20000</v>
      </c>
      <c r="M489" s="39">
        <v>0</v>
      </c>
      <c r="N489" s="39">
        <v>0</v>
      </c>
      <c r="O489" s="39">
        <f t="shared" si="22"/>
        <v>0</v>
      </c>
      <c r="P489" s="39">
        <v>0</v>
      </c>
      <c r="Q489" s="40">
        <f t="shared" si="20"/>
        <v>0</v>
      </c>
      <c r="R489" s="40">
        <f t="shared" si="21"/>
        <v>0</v>
      </c>
    </row>
    <row r="490" spans="1:18">
      <c r="E490" s="37" t="s">
        <v>141</v>
      </c>
      <c r="G490" s="38" t="s">
        <v>142</v>
      </c>
      <c r="H490" s="39">
        <v>0</v>
      </c>
      <c r="I490" s="39">
        <v>0</v>
      </c>
      <c r="J490" s="39">
        <v>20000</v>
      </c>
      <c r="K490" s="39">
        <v>0</v>
      </c>
      <c r="L490" s="39">
        <v>20000</v>
      </c>
      <c r="M490" s="39">
        <v>0</v>
      </c>
      <c r="N490" s="39">
        <v>0</v>
      </c>
      <c r="O490" s="39">
        <f t="shared" si="22"/>
        <v>0</v>
      </c>
      <c r="P490" s="39">
        <v>0</v>
      </c>
      <c r="Q490" s="40">
        <f t="shared" si="20"/>
        <v>0</v>
      </c>
      <c r="R490" s="40">
        <f t="shared" si="21"/>
        <v>0</v>
      </c>
    </row>
    <row r="491" spans="1:18">
      <c r="F491" s="37" t="s">
        <v>242</v>
      </c>
      <c r="G491" s="38" t="s">
        <v>243</v>
      </c>
      <c r="H491" s="39">
        <v>0</v>
      </c>
      <c r="I491" s="39">
        <v>0</v>
      </c>
      <c r="J491" s="39">
        <v>20000</v>
      </c>
      <c r="K491" s="39">
        <v>0</v>
      </c>
      <c r="L491" s="39">
        <v>20000</v>
      </c>
      <c r="M491" s="39">
        <v>0</v>
      </c>
      <c r="N491" s="39">
        <v>0</v>
      </c>
      <c r="O491" s="39">
        <f t="shared" si="22"/>
        <v>0</v>
      </c>
      <c r="P491" s="39">
        <v>0</v>
      </c>
      <c r="Q491" s="40">
        <f t="shared" si="20"/>
        <v>0</v>
      </c>
      <c r="R491" s="40">
        <f t="shared" si="21"/>
        <v>0</v>
      </c>
    </row>
    <row r="492" spans="1:18" ht="22.5">
      <c r="A492" s="33" t="s">
        <v>71</v>
      </c>
      <c r="B492" s="33"/>
      <c r="C492" s="33"/>
      <c r="D492" s="33"/>
      <c r="E492" s="33"/>
      <c r="F492" s="33"/>
      <c r="G492" s="34" t="s">
        <v>284</v>
      </c>
      <c r="H492" s="35">
        <v>5779375</v>
      </c>
      <c r="I492" s="35">
        <v>5814096.5</v>
      </c>
      <c r="J492" s="35">
        <v>5814096.5</v>
      </c>
      <c r="K492" s="35">
        <v>552432.6</v>
      </c>
      <c r="L492" s="35">
        <v>5814096.5</v>
      </c>
      <c r="M492" s="35">
        <v>0</v>
      </c>
      <c r="N492" s="35">
        <v>2877069.7485000002</v>
      </c>
      <c r="O492" s="35">
        <f t="shared" si="22"/>
        <v>2339637.4523</v>
      </c>
      <c r="P492" s="35">
        <v>537432.29619999998</v>
      </c>
      <c r="Q492" s="36">
        <f t="shared" si="20"/>
        <v>97.284681642611247</v>
      </c>
      <c r="R492" s="36">
        <f t="shared" si="21"/>
        <v>9.2436081203674547</v>
      </c>
    </row>
    <row r="493" spans="1:18">
      <c r="B493" s="37" t="s">
        <v>25</v>
      </c>
      <c r="G493" s="38" t="s">
        <v>285</v>
      </c>
      <c r="H493" s="39">
        <v>3023132</v>
      </c>
      <c r="I493" s="39">
        <v>3057853.5</v>
      </c>
      <c r="J493" s="39">
        <v>3057853.5</v>
      </c>
      <c r="K493" s="39">
        <v>149846.70000000001</v>
      </c>
      <c r="L493" s="39">
        <v>3057853.5</v>
      </c>
      <c r="M493" s="39">
        <v>0</v>
      </c>
      <c r="N493" s="39">
        <v>795567.70160000003</v>
      </c>
      <c r="O493" s="39">
        <f t="shared" si="22"/>
        <v>645721.06260000006</v>
      </c>
      <c r="P493" s="39">
        <v>149846.639</v>
      </c>
      <c r="Q493" s="40">
        <f t="shared" si="20"/>
        <v>99.999959291729468</v>
      </c>
      <c r="R493" s="40">
        <f t="shared" si="21"/>
        <v>4.9003864639035193</v>
      </c>
    </row>
    <row r="494" spans="1:18" ht="21">
      <c r="C494" s="37" t="s">
        <v>205</v>
      </c>
      <c r="G494" s="38" t="s">
        <v>206</v>
      </c>
      <c r="H494" s="39">
        <v>2831406</v>
      </c>
      <c r="I494" s="39">
        <v>2866127.5</v>
      </c>
      <c r="J494" s="39">
        <v>2866127.5</v>
      </c>
      <c r="K494" s="39">
        <v>127814.7</v>
      </c>
      <c r="L494" s="39">
        <v>2866127.5</v>
      </c>
      <c r="M494" s="39">
        <v>0</v>
      </c>
      <c r="N494" s="39">
        <v>773535.70160000003</v>
      </c>
      <c r="O494" s="39">
        <f t="shared" si="22"/>
        <v>645721.06260000006</v>
      </c>
      <c r="P494" s="39">
        <v>127814.639</v>
      </c>
      <c r="Q494" s="40">
        <f t="shared" si="20"/>
        <v>99.999952274660103</v>
      </c>
      <c r="R494" s="40">
        <f t="shared" si="21"/>
        <v>4.4594889445776573</v>
      </c>
    </row>
    <row r="495" spans="1:18" ht="31.5">
      <c r="D495" s="37" t="s">
        <v>175</v>
      </c>
      <c r="G495" s="38" t="s">
        <v>286</v>
      </c>
      <c r="H495" s="39">
        <v>2552690</v>
      </c>
      <c r="I495" s="39">
        <v>2583984.9</v>
      </c>
      <c r="J495" s="39">
        <v>2583984.9</v>
      </c>
      <c r="K495" s="39">
        <v>30000</v>
      </c>
      <c r="L495" s="39">
        <v>2583984.9</v>
      </c>
      <c r="M495" s="39">
        <v>0</v>
      </c>
      <c r="N495" s="39">
        <v>672349.66260000004</v>
      </c>
      <c r="O495" s="39">
        <f t="shared" si="22"/>
        <v>642349.66260000004</v>
      </c>
      <c r="P495" s="39">
        <v>30000</v>
      </c>
      <c r="Q495" s="40">
        <f t="shared" si="20"/>
        <v>100</v>
      </c>
      <c r="R495" s="40">
        <f t="shared" si="21"/>
        <v>1.1609974965410983</v>
      </c>
    </row>
    <row r="496" spans="1:18">
      <c r="E496" s="37" t="s">
        <v>141</v>
      </c>
      <c r="G496" s="38" t="s">
        <v>142</v>
      </c>
      <c r="H496" s="39">
        <v>0</v>
      </c>
      <c r="I496" s="39">
        <v>0</v>
      </c>
      <c r="J496" s="39">
        <v>360633.9</v>
      </c>
      <c r="K496" s="39">
        <v>30000</v>
      </c>
      <c r="L496" s="39">
        <v>360633.9</v>
      </c>
      <c r="M496" s="39">
        <v>0</v>
      </c>
      <c r="N496" s="39">
        <v>128638.9626</v>
      </c>
      <c r="O496" s="39">
        <f t="shared" si="22"/>
        <v>98638.962599999999</v>
      </c>
      <c r="P496" s="39">
        <v>30000</v>
      </c>
      <c r="Q496" s="40">
        <f t="shared" si="20"/>
        <v>100</v>
      </c>
      <c r="R496" s="40">
        <f t="shared" si="21"/>
        <v>8.3186855145897258</v>
      </c>
    </row>
    <row r="497" spans="3:18" ht="21">
      <c r="F497" s="37" t="s">
        <v>209</v>
      </c>
      <c r="G497" s="38" t="s">
        <v>210</v>
      </c>
      <c r="H497" s="39">
        <v>0</v>
      </c>
      <c r="I497" s="39">
        <v>0</v>
      </c>
      <c r="J497" s="39">
        <v>360633.9</v>
      </c>
      <c r="K497" s="39">
        <v>30000</v>
      </c>
      <c r="L497" s="39">
        <v>360633.9</v>
      </c>
      <c r="M497" s="39">
        <v>0</v>
      </c>
      <c r="N497" s="39">
        <v>128638.96265</v>
      </c>
      <c r="O497" s="39">
        <f t="shared" si="22"/>
        <v>98638.962650000001</v>
      </c>
      <c r="P497" s="39">
        <v>30000</v>
      </c>
      <c r="Q497" s="40">
        <f t="shared" si="20"/>
        <v>100</v>
      </c>
      <c r="R497" s="40">
        <f t="shared" si="21"/>
        <v>8.3186855145897258</v>
      </c>
    </row>
    <row r="498" spans="3:18" ht="21">
      <c r="E498" s="37" t="s">
        <v>232</v>
      </c>
      <c r="G498" s="38" t="s">
        <v>233</v>
      </c>
      <c r="H498" s="39">
        <v>0</v>
      </c>
      <c r="I498" s="39">
        <v>0</v>
      </c>
      <c r="J498" s="39">
        <v>516231</v>
      </c>
      <c r="K498" s="39">
        <v>0</v>
      </c>
      <c r="L498" s="39">
        <v>516231</v>
      </c>
      <c r="M498" s="39">
        <v>0</v>
      </c>
      <c r="N498" s="39">
        <v>78159</v>
      </c>
      <c r="O498" s="39">
        <f t="shared" si="22"/>
        <v>78159</v>
      </c>
      <c r="P498" s="39">
        <v>0</v>
      </c>
      <c r="Q498" s="40">
        <f t="shared" si="20"/>
        <v>0</v>
      </c>
      <c r="R498" s="40">
        <f t="shared" si="21"/>
        <v>0</v>
      </c>
    </row>
    <row r="499" spans="3:18" ht="21">
      <c r="F499" s="37" t="s">
        <v>209</v>
      </c>
      <c r="G499" s="38" t="s">
        <v>210</v>
      </c>
      <c r="H499" s="39">
        <v>0</v>
      </c>
      <c r="I499" s="39">
        <v>0</v>
      </c>
      <c r="J499" s="39">
        <v>516231</v>
      </c>
      <c r="K499" s="39">
        <v>0</v>
      </c>
      <c r="L499" s="39">
        <v>516231</v>
      </c>
      <c r="M499" s="39">
        <v>0</v>
      </c>
      <c r="N499" s="39">
        <v>78159</v>
      </c>
      <c r="O499" s="39">
        <f t="shared" si="22"/>
        <v>78159</v>
      </c>
      <c r="P499" s="39">
        <v>0</v>
      </c>
      <c r="Q499" s="40">
        <f t="shared" si="20"/>
        <v>0</v>
      </c>
      <c r="R499" s="40">
        <f t="shared" si="21"/>
        <v>0</v>
      </c>
    </row>
    <row r="500" spans="3:18" ht="21">
      <c r="E500" s="37" t="s">
        <v>287</v>
      </c>
      <c r="G500" s="38" t="s">
        <v>288</v>
      </c>
      <c r="H500" s="39">
        <v>0</v>
      </c>
      <c r="I500" s="39">
        <v>0</v>
      </c>
      <c r="J500" s="39">
        <v>1707120</v>
      </c>
      <c r="K500" s="39">
        <v>0</v>
      </c>
      <c r="L500" s="39">
        <v>1707120</v>
      </c>
      <c r="M500" s="39">
        <v>0</v>
      </c>
      <c r="N500" s="39">
        <v>465551.7</v>
      </c>
      <c r="O500" s="39">
        <f t="shared" si="22"/>
        <v>465551.7</v>
      </c>
      <c r="P500" s="39">
        <v>0</v>
      </c>
      <c r="Q500" s="40">
        <f t="shared" si="20"/>
        <v>0</v>
      </c>
      <c r="R500" s="40">
        <f t="shared" si="21"/>
        <v>0</v>
      </c>
    </row>
    <row r="501" spans="3:18" ht="21">
      <c r="F501" s="37" t="s">
        <v>209</v>
      </c>
      <c r="G501" s="38" t="s">
        <v>210</v>
      </c>
      <c r="H501" s="39">
        <v>0</v>
      </c>
      <c r="I501" s="39">
        <v>0</v>
      </c>
      <c r="J501" s="39">
        <v>1707120</v>
      </c>
      <c r="K501" s="39">
        <v>0</v>
      </c>
      <c r="L501" s="39">
        <v>1707120</v>
      </c>
      <c r="M501" s="39">
        <v>0</v>
      </c>
      <c r="N501" s="39">
        <v>465551.7</v>
      </c>
      <c r="O501" s="39">
        <f t="shared" si="22"/>
        <v>465551.7</v>
      </c>
      <c r="P501" s="39">
        <v>0</v>
      </c>
      <c r="Q501" s="40">
        <f t="shared" si="20"/>
        <v>0</v>
      </c>
      <c r="R501" s="40">
        <f t="shared" si="21"/>
        <v>0</v>
      </c>
    </row>
    <row r="502" spans="3:18" ht="31.5">
      <c r="D502" s="37" t="s">
        <v>249</v>
      </c>
      <c r="G502" s="38" t="s">
        <v>289</v>
      </c>
      <c r="H502" s="39">
        <v>278716</v>
      </c>
      <c r="I502" s="39">
        <v>282142.59999999998</v>
      </c>
      <c r="J502" s="39">
        <v>282142.59999999998</v>
      </c>
      <c r="K502" s="39">
        <v>97814.7</v>
      </c>
      <c r="L502" s="39">
        <v>282142.59999999998</v>
      </c>
      <c r="M502" s="39">
        <v>0</v>
      </c>
      <c r="N502" s="39">
        <v>101186.039</v>
      </c>
      <c r="O502" s="39">
        <f t="shared" si="22"/>
        <v>3371.4000000000087</v>
      </c>
      <c r="P502" s="39">
        <v>97814.638999999996</v>
      </c>
      <c r="Q502" s="40">
        <f t="shared" si="20"/>
        <v>99.999937637185411</v>
      </c>
      <c r="R502" s="40">
        <f t="shared" si="21"/>
        <v>34.668511242187463</v>
      </c>
    </row>
    <row r="503" spans="3:18">
      <c r="E503" s="37" t="s">
        <v>141</v>
      </c>
      <c r="G503" s="38" t="s">
        <v>142</v>
      </c>
      <c r="H503" s="39">
        <v>0</v>
      </c>
      <c r="I503" s="39">
        <v>0</v>
      </c>
      <c r="J503" s="39">
        <v>69491.600000000006</v>
      </c>
      <c r="K503" s="39">
        <v>0</v>
      </c>
      <c r="L503" s="39">
        <v>69491.600000000006</v>
      </c>
      <c r="M503" s="39">
        <v>0</v>
      </c>
      <c r="N503" s="39">
        <v>0</v>
      </c>
      <c r="O503" s="39">
        <f t="shared" si="22"/>
        <v>0</v>
      </c>
      <c r="P503" s="39">
        <v>0</v>
      </c>
      <c r="Q503" s="40">
        <f t="shared" si="20"/>
        <v>0</v>
      </c>
      <c r="R503" s="40">
        <f t="shared" si="21"/>
        <v>0</v>
      </c>
    </row>
    <row r="504" spans="3:18" ht="21">
      <c r="F504" s="37" t="s">
        <v>209</v>
      </c>
      <c r="G504" s="38" t="s">
        <v>210</v>
      </c>
      <c r="H504" s="39">
        <v>0</v>
      </c>
      <c r="I504" s="39">
        <v>0</v>
      </c>
      <c r="J504" s="39">
        <v>69491.600000000006</v>
      </c>
      <c r="K504" s="39">
        <v>0</v>
      </c>
      <c r="L504" s="39">
        <v>69491.600000000006</v>
      </c>
      <c r="M504" s="39">
        <v>0</v>
      </c>
      <c r="N504" s="39">
        <v>0</v>
      </c>
      <c r="O504" s="39">
        <f t="shared" si="22"/>
        <v>0</v>
      </c>
      <c r="P504" s="39">
        <v>0</v>
      </c>
      <c r="Q504" s="40">
        <f t="shared" si="20"/>
        <v>0</v>
      </c>
      <c r="R504" s="40">
        <f t="shared" si="21"/>
        <v>0</v>
      </c>
    </row>
    <row r="505" spans="3:18" ht="21">
      <c r="E505" s="37" t="s">
        <v>232</v>
      </c>
      <c r="G505" s="38" t="s">
        <v>233</v>
      </c>
      <c r="H505" s="39">
        <v>0</v>
      </c>
      <c r="I505" s="39">
        <v>0</v>
      </c>
      <c r="J505" s="39">
        <v>212651</v>
      </c>
      <c r="K505" s="39">
        <v>97814.7</v>
      </c>
      <c r="L505" s="39">
        <v>212651</v>
      </c>
      <c r="M505" s="39">
        <v>0</v>
      </c>
      <c r="N505" s="39">
        <v>101186.039</v>
      </c>
      <c r="O505" s="39">
        <f t="shared" si="22"/>
        <v>3371.4000000000087</v>
      </c>
      <c r="P505" s="39">
        <v>97814.638999999996</v>
      </c>
      <c r="Q505" s="40">
        <f t="shared" si="20"/>
        <v>99.999937637185411</v>
      </c>
      <c r="R505" s="40">
        <f t="shared" si="21"/>
        <v>45.997732905088618</v>
      </c>
    </row>
    <row r="506" spans="3:18" ht="21">
      <c r="F506" s="37" t="s">
        <v>209</v>
      </c>
      <c r="G506" s="38" t="s">
        <v>210</v>
      </c>
      <c r="H506" s="39">
        <v>0</v>
      </c>
      <c r="I506" s="39">
        <v>0</v>
      </c>
      <c r="J506" s="39">
        <v>212651</v>
      </c>
      <c r="K506" s="39">
        <v>97814.7</v>
      </c>
      <c r="L506" s="39">
        <v>212651</v>
      </c>
      <c r="M506" s="39">
        <v>0</v>
      </c>
      <c r="N506" s="39">
        <v>101186.039</v>
      </c>
      <c r="O506" s="39">
        <f t="shared" si="22"/>
        <v>3371.4000000000087</v>
      </c>
      <c r="P506" s="39">
        <v>97814.638999999996</v>
      </c>
      <c r="Q506" s="40">
        <f t="shared" si="20"/>
        <v>99.999937637185411</v>
      </c>
      <c r="R506" s="40">
        <f t="shared" si="21"/>
        <v>45.997732905088618</v>
      </c>
    </row>
    <row r="507" spans="3:18" ht="52.5">
      <c r="C507" s="37" t="s">
        <v>214</v>
      </c>
      <c r="G507" s="38" t="s">
        <v>215</v>
      </c>
      <c r="H507" s="39">
        <v>191726</v>
      </c>
      <c r="I507" s="39">
        <v>191726</v>
      </c>
      <c r="J507" s="39">
        <v>191726</v>
      </c>
      <c r="K507" s="39">
        <v>22032</v>
      </c>
      <c r="L507" s="39">
        <v>191726</v>
      </c>
      <c r="M507" s="39">
        <v>0</v>
      </c>
      <c r="N507" s="39">
        <v>22032</v>
      </c>
      <c r="O507" s="39">
        <f t="shared" si="22"/>
        <v>0</v>
      </c>
      <c r="P507" s="39">
        <v>22032</v>
      </c>
      <c r="Q507" s="40">
        <f t="shared" si="20"/>
        <v>100</v>
      </c>
      <c r="R507" s="40">
        <f t="shared" si="21"/>
        <v>11.491399184252526</v>
      </c>
    </row>
    <row r="508" spans="3:18" ht="52.5">
      <c r="D508" s="37" t="s">
        <v>290</v>
      </c>
      <c r="G508" s="38" t="s">
        <v>291</v>
      </c>
      <c r="H508" s="39">
        <v>189326</v>
      </c>
      <c r="I508" s="39">
        <v>189326</v>
      </c>
      <c r="J508" s="39">
        <v>189326</v>
      </c>
      <c r="K508" s="39">
        <v>22032</v>
      </c>
      <c r="L508" s="39">
        <v>189326</v>
      </c>
      <c r="M508" s="39">
        <v>0</v>
      </c>
      <c r="N508" s="39">
        <v>22032</v>
      </c>
      <c r="O508" s="39">
        <f t="shared" si="22"/>
        <v>0</v>
      </c>
      <c r="P508" s="39">
        <v>22032</v>
      </c>
      <c r="Q508" s="40">
        <f t="shared" si="20"/>
        <v>100</v>
      </c>
      <c r="R508" s="40">
        <f t="shared" si="21"/>
        <v>11.637070449911793</v>
      </c>
    </row>
    <row r="509" spans="3:18" ht="21">
      <c r="E509" s="37" t="s">
        <v>232</v>
      </c>
      <c r="G509" s="38" t="s">
        <v>233</v>
      </c>
      <c r="H509" s="39">
        <v>0</v>
      </c>
      <c r="I509" s="39">
        <v>0</v>
      </c>
      <c r="J509" s="39">
        <v>189326</v>
      </c>
      <c r="K509" s="39">
        <v>22032</v>
      </c>
      <c r="L509" s="39">
        <v>189326</v>
      </c>
      <c r="M509" s="39">
        <v>0</v>
      </c>
      <c r="N509" s="39">
        <v>22032</v>
      </c>
      <c r="O509" s="39">
        <f t="shared" si="22"/>
        <v>0</v>
      </c>
      <c r="P509" s="39">
        <v>22032</v>
      </c>
      <c r="Q509" s="40">
        <f t="shared" si="20"/>
        <v>100</v>
      </c>
      <c r="R509" s="40">
        <f t="shared" si="21"/>
        <v>11.637070449911793</v>
      </c>
    </row>
    <row r="510" spans="3:18">
      <c r="F510" s="37" t="s">
        <v>292</v>
      </c>
      <c r="G510" s="38" t="s">
        <v>293</v>
      </c>
      <c r="H510" s="39">
        <v>0</v>
      </c>
      <c r="I510" s="39">
        <v>0</v>
      </c>
      <c r="J510" s="39">
        <v>189326</v>
      </c>
      <c r="K510" s="39">
        <v>22032</v>
      </c>
      <c r="L510" s="39">
        <v>189326</v>
      </c>
      <c r="M510" s="39">
        <v>0</v>
      </c>
      <c r="N510" s="39">
        <v>22032</v>
      </c>
      <c r="O510" s="39">
        <f t="shared" si="22"/>
        <v>0</v>
      </c>
      <c r="P510" s="39">
        <v>22032</v>
      </c>
      <c r="Q510" s="40">
        <f t="shared" si="20"/>
        <v>100</v>
      </c>
      <c r="R510" s="40">
        <f t="shared" si="21"/>
        <v>11.637070449911793</v>
      </c>
    </row>
    <row r="511" spans="3:18" ht="21">
      <c r="D511" s="37" t="s">
        <v>294</v>
      </c>
      <c r="G511" s="38" t="s">
        <v>295</v>
      </c>
      <c r="H511" s="39">
        <v>2400</v>
      </c>
      <c r="I511" s="39">
        <v>2400</v>
      </c>
      <c r="J511" s="39">
        <v>2400</v>
      </c>
      <c r="K511" s="39">
        <v>0</v>
      </c>
      <c r="L511" s="39">
        <v>2400</v>
      </c>
      <c r="M511" s="39">
        <v>0</v>
      </c>
      <c r="N511" s="39">
        <v>0</v>
      </c>
      <c r="O511" s="39">
        <f t="shared" si="22"/>
        <v>0</v>
      </c>
      <c r="P511" s="39">
        <v>0</v>
      </c>
      <c r="Q511" s="40">
        <f t="shared" si="20"/>
        <v>0</v>
      </c>
      <c r="R511" s="40">
        <f t="shared" si="21"/>
        <v>0</v>
      </c>
    </row>
    <row r="512" spans="3:18">
      <c r="E512" s="37" t="s">
        <v>141</v>
      </c>
      <c r="G512" s="38" t="s">
        <v>142</v>
      </c>
      <c r="H512" s="39">
        <v>0</v>
      </c>
      <c r="I512" s="39">
        <v>0</v>
      </c>
      <c r="J512" s="39">
        <v>2400</v>
      </c>
      <c r="K512" s="39">
        <v>0</v>
      </c>
      <c r="L512" s="39">
        <v>2400</v>
      </c>
      <c r="M512" s="39">
        <v>0</v>
      </c>
      <c r="N512" s="39">
        <v>0</v>
      </c>
      <c r="O512" s="39">
        <f t="shared" si="22"/>
        <v>0</v>
      </c>
      <c r="P512" s="39">
        <v>0</v>
      </c>
      <c r="Q512" s="40">
        <f t="shared" si="20"/>
        <v>0</v>
      </c>
      <c r="R512" s="40">
        <f t="shared" si="21"/>
        <v>0</v>
      </c>
    </row>
    <row r="513" spans="2:18">
      <c r="F513" s="37" t="s">
        <v>163</v>
      </c>
      <c r="G513" s="38" t="s">
        <v>164</v>
      </c>
      <c r="H513" s="39">
        <v>0</v>
      </c>
      <c r="I513" s="39">
        <v>0</v>
      </c>
      <c r="J513" s="39">
        <v>2400</v>
      </c>
      <c r="K513" s="39">
        <v>0</v>
      </c>
      <c r="L513" s="39">
        <v>2400</v>
      </c>
      <c r="M513" s="39">
        <v>0</v>
      </c>
      <c r="N513" s="39">
        <v>0</v>
      </c>
      <c r="O513" s="39">
        <f t="shared" si="22"/>
        <v>0</v>
      </c>
      <c r="P513" s="39">
        <v>0</v>
      </c>
      <c r="Q513" s="40">
        <f t="shared" si="20"/>
        <v>0</v>
      </c>
      <c r="R513" s="40">
        <f t="shared" si="21"/>
        <v>0</v>
      </c>
    </row>
    <row r="514" spans="2:18">
      <c r="B514" s="37" t="s">
        <v>29</v>
      </c>
      <c r="G514" s="38" t="s">
        <v>296</v>
      </c>
      <c r="H514" s="39">
        <v>887906</v>
      </c>
      <c r="I514" s="39">
        <v>887906</v>
      </c>
      <c r="J514" s="39">
        <v>887906</v>
      </c>
      <c r="K514" s="39">
        <v>52122.5</v>
      </c>
      <c r="L514" s="39">
        <v>887906</v>
      </c>
      <c r="M514" s="39">
        <v>0</v>
      </c>
      <c r="N514" s="39">
        <v>618198.84880000004</v>
      </c>
      <c r="O514" s="39">
        <f t="shared" si="22"/>
        <v>581076.38420000009</v>
      </c>
      <c r="P514" s="39">
        <v>37122.464599999999</v>
      </c>
      <c r="Q514" s="40">
        <f t="shared" si="20"/>
        <v>71.221573408796573</v>
      </c>
      <c r="R514" s="40">
        <f t="shared" si="21"/>
        <v>4.1809002980045182</v>
      </c>
    </row>
    <row r="515" spans="2:18" ht="21">
      <c r="C515" s="37" t="s">
        <v>205</v>
      </c>
      <c r="G515" s="38" t="s">
        <v>206</v>
      </c>
      <c r="H515" s="39">
        <v>500500</v>
      </c>
      <c r="I515" s="39">
        <v>500500</v>
      </c>
      <c r="J515" s="39">
        <v>500500</v>
      </c>
      <c r="K515" s="39">
        <v>0</v>
      </c>
      <c r="L515" s="39">
        <v>500500</v>
      </c>
      <c r="M515" s="39">
        <v>0</v>
      </c>
      <c r="N515" s="39">
        <v>494457.3</v>
      </c>
      <c r="O515" s="39">
        <f t="shared" si="22"/>
        <v>494457.3</v>
      </c>
      <c r="P515" s="39">
        <v>0</v>
      </c>
      <c r="Q515" s="40">
        <f t="shared" si="20"/>
        <v>0</v>
      </c>
      <c r="R515" s="40">
        <f t="shared" si="21"/>
        <v>0</v>
      </c>
    </row>
    <row r="516" spans="2:18" ht="21">
      <c r="D516" s="37" t="s">
        <v>230</v>
      </c>
      <c r="G516" s="38" t="s">
        <v>297</v>
      </c>
      <c r="H516" s="39">
        <v>500500</v>
      </c>
      <c r="I516" s="39">
        <v>500500</v>
      </c>
      <c r="J516" s="39">
        <v>500500</v>
      </c>
      <c r="K516" s="39">
        <v>0</v>
      </c>
      <c r="L516" s="39">
        <v>500500</v>
      </c>
      <c r="M516" s="39">
        <v>0</v>
      </c>
      <c r="N516" s="39">
        <v>494457.3</v>
      </c>
      <c r="O516" s="39">
        <f t="shared" si="22"/>
        <v>494457.3</v>
      </c>
      <c r="P516" s="39">
        <v>0</v>
      </c>
      <c r="Q516" s="40">
        <f t="shared" si="20"/>
        <v>0</v>
      </c>
      <c r="R516" s="40">
        <f t="shared" si="21"/>
        <v>0</v>
      </c>
    </row>
    <row r="517" spans="2:18">
      <c r="E517" s="37" t="s">
        <v>141</v>
      </c>
      <c r="G517" s="38" t="s">
        <v>142</v>
      </c>
      <c r="H517" s="39">
        <v>0</v>
      </c>
      <c r="I517" s="39">
        <v>0</v>
      </c>
      <c r="J517" s="39">
        <v>500</v>
      </c>
      <c r="K517" s="39">
        <v>0</v>
      </c>
      <c r="L517" s="39">
        <v>500</v>
      </c>
      <c r="M517" s="39">
        <v>0</v>
      </c>
      <c r="N517" s="39">
        <v>0</v>
      </c>
      <c r="O517" s="39">
        <f t="shared" si="22"/>
        <v>0</v>
      </c>
      <c r="P517" s="39">
        <v>0</v>
      </c>
      <c r="Q517" s="40">
        <f t="shared" si="20"/>
        <v>0</v>
      </c>
      <c r="R517" s="40">
        <f t="shared" si="21"/>
        <v>0</v>
      </c>
    </row>
    <row r="518" spans="2:18" ht="21">
      <c r="F518" s="37" t="s">
        <v>209</v>
      </c>
      <c r="G518" s="38" t="s">
        <v>210</v>
      </c>
      <c r="H518" s="39">
        <v>0</v>
      </c>
      <c r="I518" s="39">
        <v>0</v>
      </c>
      <c r="J518" s="39">
        <v>500</v>
      </c>
      <c r="K518" s="39">
        <v>0</v>
      </c>
      <c r="L518" s="39">
        <v>500</v>
      </c>
      <c r="M518" s="39">
        <v>0</v>
      </c>
      <c r="N518" s="39">
        <v>0</v>
      </c>
      <c r="O518" s="39">
        <f t="shared" si="22"/>
        <v>0</v>
      </c>
      <c r="P518" s="39">
        <v>0</v>
      </c>
      <c r="Q518" s="40">
        <f t="shared" si="20"/>
        <v>0</v>
      </c>
      <c r="R518" s="40">
        <f t="shared" si="21"/>
        <v>0</v>
      </c>
    </row>
    <row r="519" spans="2:18" ht="21">
      <c r="E519" s="37" t="s">
        <v>232</v>
      </c>
      <c r="G519" s="38" t="s">
        <v>233</v>
      </c>
      <c r="H519" s="39">
        <v>0</v>
      </c>
      <c r="I519" s="39">
        <v>0</v>
      </c>
      <c r="J519" s="39">
        <v>500000</v>
      </c>
      <c r="K519" s="39">
        <v>0</v>
      </c>
      <c r="L519" s="39">
        <v>500000</v>
      </c>
      <c r="M519" s="39">
        <v>0</v>
      </c>
      <c r="N519" s="39">
        <v>494457.3</v>
      </c>
      <c r="O519" s="39">
        <f t="shared" si="22"/>
        <v>494457.3</v>
      </c>
      <c r="P519" s="39">
        <v>0</v>
      </c>
      <c r="Q519" s="40">
        <f t="shared" si="20"/>
        <v>0</v>
      </c>
      <c r="R519" s="40">
        <f t="shared" si="21"/>
        <v>0</v>
      </c>
    </row>
    <row r="520" spans="2:18" ht="21">
      <c r="F520" s="37" t="s">
        <v>209</v>
      </c>
      <c r="G520" s="38" t="s">
        <v>210</v>
      </c>
      <c r="H520" s="39">
        <v>0</v>
      </c>
      <c r="I520" s="39">
        <v>0</v>
      </c>
      <c r="J520" s="39">
        <v>500000</v>
      </c>
      <c r="K520" s="39">
        <v>0</v>
      </c>
      <c r="L520" s="39">
        <v>500000</v>
      </c>
      <c r="M520" s="39">
        <v>0</v>
      </c>
      <c r="N520" s="39">
        <v>494457.3</v>
      </c>
      <c r="O520" s="39">
        <f t="shared" si="22"/>
        <v>494457.3</v>
      </c>
      <c r="P520" s="39">
        <v>0</v>
      </c>
      <c r="Q520" s="40">
        <f t="shared" si="20"/>
        <v>0</v>
      </c>
      <c r="R520" s="40">
        <f t="shared" si="21"/>
        <v>0</v>
      </c>
    </row>
    <row r="521" spans="2:18" ht="52.5">
      <c r="C521" s="37" t="s">
        <v>214</v>
      </c>
      <c r="G521" s="38" t="s">
        <v>215</v>
      </c>
      <c r="H521" s="39">
        <v>387406</v>
      </c>
      <c r="I521" s="39">
        <v>387406</v>
      </c>
      <c r="J521" s="39">
        <v>387406</v>
      </c>
      <c r="K521" s="39">
        <v>52122.5</v>
      </c>
      <c r="L521" s="39">
        <v>387406</v>
      </c>
      <c r="M521" s="39">
        <v>0</v>
      </c>
      <c r="N521" s="39">
        <v>123741.5488</v>
      </c>
      <c r="O521" s="39">
        <f t="shared" si="22"/>
        <v>86619.084200000012</v>
      </c>
      <c r="P521" s="39">
        <v>37122.464599999999</v>
      </c>
      <c r="Q521" s="40">
        <f t="shared" si="20"/>
        <v>71.221573408796573</v>
      </c>
      <c r="R521" s="40">
        <f t="shared" si="21"/>
        <v>9.5823153487555679</v>
      </c>
    </row>
    <row r="522" spans="2:18" ht="21">
      <c r="D522" s="37" t="s">
        <v>298</v>
      </c>
      <c r="G522" s="38" t="s">
        <v>299</v>
      </c>
      <c r="H522" s="39">
        <v>88489</v>
      </c>
      <c r="I522" s="39">
        <v>88489</v>
      </c>
      <c r="J522" s="39">
        <v>88489</v>
      </c>
      <c r="K522" s="39">
        <v>15000</v>
      </c>
      <c r="L522" s="39">
        <v>88489</v>
      </c>
      <c r="M522" s="39">
        <v>0</v>
      </c>
      <c r="N522" s="39">
        <v>0</v>
      </c>
      <c r="O522" s="39">
        <f t="shared" si="22"/>
        <v>0</v>
      </c>
      <c r="P522" s="39">
        <v>0</v>
      </c>
      <c r="Q522" s="40">
        <f t="shared" ref="Q522:Q585" si="23">IF(K522=0,0,P522/K522*100)</f>
        <v>0</v>
      </c>
      <c r="R522" s="40">
        <f t="shared" ref="R522:R585" si="24">IF(J522=0,0,P522/J522*100)</f>
        <v>0</v>
      </c>
    </row>
    <row r="523" spans="2:18">
      <c r="E523" s="37" t="s">
        <v>141</v>
      </c>
      <c r="G523" s="38" t="s">
        <v>142</v>
      </c>
      <c r="H523" s="39">
        <v>0</v>
      </c>
      <c r="I523" s="39">
        <v>0</v>
      </c>
      <c r="J523" s="39">
        <v>38489</v>
      </c>
      <c r="K523" s="39">
        <v>0</v>
      </c>
      <c r="L523" s="39">
        <v>38489</v>
      </c>
      <c r="M523" s="39">
        <v>0</v>
      </c>
      <c r="N523" s="39">
        <v>0</v>
      </c>
      <c r="O523" s="39">
        <f t="shared" si="22"/>
        <v>0</v>
      </c>
      <c r="P523" s="39">
        <v>0</v>
      </c>
      <c r="Q523" s="40">
        <f t="shared" si="23"/>
        <v>0</v>
      </c>
      <c r="R523" s="40">
        <f t="shared" si="24"/>
        <v>0</v>
      </c>
    </row>
    <row r="524" spans="2:18">
      <c r="F524" s="37" t="s">
        <v>163</v>
      </c>
      <c r="G524" s="38" t="s">
        <v>164</v>
      </c>
      <c r="H524" s="39">
        <v>0</v>
      </c>
      <c r="I524" s="39">
        <v>0</v>
      </c>
      <c r="J524" s="39">
        <v>38489</v>
      </c>
      <c r="K524" s="39">
        <v>0</v>
      </c>
      <c r="L524" s="39">
        <v>38489</v>
      </c>
      <c r="M524" s="39">
        <v>0</v>
      </c>
      <c r="N524" s="39">
        <v>0</v>
      </c>
      <c r="O524" s="39">
        <f t="shared" si="22"/>
        <v>0</v>
      </c>
      <c r="P524" s="39">
        <v>0</v>
      </c>
      <c r="Q524" s="40">
        <f t="shared" si="23"/>
        <v>0</v>
      </c>
      <c r="R524" s="40">
        <f t="shared" si="24"/>
        <v>0</v>
      </c>
    </row>
    <row r="525" spans="2:18" ht="21">
      <c r="E525" s="37" t="s">
        <v>232</v>
      </c>
      <c r="G525" s="38" t="s">
        <v>233</v>
      </c>
      <c r="H525" s="39">
        <v>0</v>
      </c>
      <c r="I525" s="39">
        <v>0</v>
      </c>
      <c r="J525" s="39">
        <v>50000</v>
      </c>
      <c r="K525" s="39">
        <v>15000</v>
      </c>
      <c r="L525" s="39">
        <v>50000</v>
      </c>
      <c r="M525" s="39">
        <v>0</v>
      </c>
      <c r="N525" s="39">
        <v>0</v>
      </c>
      <c r="O525" s="39">
        <f t="shared" si="22"/>
        <v>0</v>
      </c>
      <c r="P525" s="39">
        <v>0</v>
      </c>
      <c r="Q525" s="40">
        <f t="shared" si="23"/>
        <v>0</v>
      </c>
      <c r="R525" s="40">
        <f t="shared" si="24"/>
        <v>0</v>
      </c>
    </row>
    <row r="526" spans="2:18">
      <c r="F526" s="37" t="s">
        <v>163</v>
      </c>
      <c r="G526" s="38" t="s">
        <v>164</v>
      </c>
      <c r="H526" s="39">
        <v>0</v>
      </c>
      <c r="I526" s="39">
        <v>0</v>
      </c>
      <c r="J526" s="39">
        <v>50000</v>
      </c>
      <c r="K526" s="39">
        <v>15000</v>
      </c>
      <c r="L526" s="39">
        <v>50000</v>
      </c>
      <c r="M526" s="39">
        <v>0</v>
      </c>
      <c r="N526" s="39">
        <v>0</v>
      </c>
      <c r="O526" s="39">
        <f t="shared" si="22"/>
        <v>0</v>
      </c>
      <c r="P526" s="39">
        <v>0</v>
      </c>
      <c r="Q526" s="40">
        <f t="shared" si="23"/>
        <v>0</v>
      </c>
      <c r="R526" s="40">
        <f t="shared" si="24"/>
        <v>0</v>
      </c>
    </row>
    <row r="527" spans="2:18" ht="21">
      <c r="D527" s="37" t="s">
        <v>263</v>
      </c>
      <c r="G527" s="38" t="s">
        <v>300</v>
      </c>
      <c r="H527" s="39">
        <v>298917</v>
      </c>
      <c r="I527" s="39">
        <v>298917</v>
      </c>
      <c r="J527" s="39">
        <v>298917</v>
      </c>
      <c r="K527" s="39">
        <v>37122.5</v>
      </c>
      <c r="L527" s="39">
        <v>298917</v>
      </c>
      <c r="M527" s="39">
        <v>0</v>
      </c>
      <c r="N527" s="39">
        <v>123741.5488</v>
      </c>
      <c r="O527" s="39">
        <f t="shared" si="22"/>
        <v>86619.084200000012</v>
      </c>
      <c r="P527" s="39">
        <v>37122.464599999999</v>
      </c>
      <c r="Q527" s="40">
        <f t="shared" si="23"/>
        <v>99.999904640043098</v>
      </c>
      <c r="R527" s="40">
        <f t="shared" si="24"/>
        <v>12.418987411221174</v>
      </c>
    </row>
    <row r="528" spans="2:18">
      <c r="E528" s="37" t="s">
        <v>141</v>
      </c>
      <c r="G528" s="38" t="s">
        <v>142</v>
      </c>
      <c r="H528" s="39">
        <v>0</v>
      </c>
      <c r="I528" s="39">
        <v>0</v>
      </c>
      <c r="J528" s="39">
        <v>1368</v>
      </c>
      <c r="K528" s="39">
        <v>0</v>
      </c>
      <c r="L528" s="39">
        <v>1368</v>
      </c>
      <c r="M528" s="39">
        <v>0</v>
      </c>
      <c r="N528" s="39">
        <v>0</v>
      </c>
      <c r="O528" s="39">
        <f t="shared" si="22"/>
        <v>0</v>
      </c>
      <c r="P528" s="39">
        <v>0</v>
      </c>
      <c r="Q528" s="40">
        <f t="shared" si="23"/>
        <v>0</v>
      </c>
      <c r="R528" s="40">
        <f t="shared" si="24"/>
        <v>0</v>
      </c>
    </row>
    <row r="529" spans="2:18" ht="21">
      <c r="F529" s="37" t="s">
        <v>209</v>
      </c>
      <c r="G529" s="38" t="s">
        <v>210</v>
      </c>
      <c r="H529" s="39">
        <v>0</v>
      </c>
      <c r="I529" s="39">
        <v>0</v>
      </c>
      <c r="J529" s="39">
        <v>1368</v>
      </c>
      <c r="K529" s="39">
        <v>0</v>
      </c>
      <c r="L529" s="39">
        <v>1368</v>
      </c>
      <c r="M529" s="39">
        <v>0</v>
      </c>
      <c r="N529" s="39">
        <v>0</v>
      </c>
      <c r="O529" s="39">
        <f t="shared" si="22"/>
        <v>0</v>
      </c>
      <c r="P529" s="39">
        <v>0</v>
      </c>
      <c r="Q529" s="40">
        <f t="shared" si="23"/>
        <v>0</v>
      </c>
      <c r="R529" s="40">
        <f t="shared" si="24"/>
        <v>0</v>
      </c>
    </row>
    <row r="530" spans="2:18" ht="21">
      <c r="E530" s="37" t="s">
        <v>232</v>
      </c>
      <c r="G530" s="38" t="s">
        <v>233</v>
      </c>
      <c r="H530" s="39">
        <v>0</v>
      </c>
      <c r="I530" s="39">
        <v>0</v>
      </c>
      <c r="J530" s="39">
        <v>297549</v>
      </c>
      <c r="K530" s="39">
        <v>37122.5</v>
      </c>
      <c r="L530" s="39">
        <v>297549</v>
      </c>
      <c r="M530" s="39">
        <v>0</v>
      </c>
      <c r="N530" s="39">
        <v>123741.5488</v>
      </c>
      <c r="O530" s="39">
        <f t="shared" si="22"/>
        <v>86619.084200000012</v>
      </c>
      <c r="P530" s="39">
        <v>37122.464599999999</v>
      </c>
      <c r="Q530" s="40">
        <f t="shared" si="23"/>
        <v>99.999904640043098</v>
      </c>
      <c r="R530" s="40">
        <f t="shared" si="24"/>
        <v>12.47608447684247</v>
      </c>
    </row>
    <row r="531" spans="2:18" ht="21">
      <c r="F531" s="37" t="s">
        <v>209</v>
      </c>
      <c r="G531" s="38" t="s">
        <v>210</v>
      </c>
      <c r="H531" s="39">
        <v>0</v>
      </c>
      <c r="I531" s="39">
        <v>0</v>
      </c>
      <c r="J531" s="39">
        <v>297549</v>
      </c>
      <c r="K531" s="39">
        <v>37122.5</v>
      </c>
      <c r="L531" s="39">
        <v>297549</v>
      </c>
      <c r="M531" s="39">
        <v>0</v>
      </c>
      <c r="N531" s="39">
        <v>123741.5488</v>
      </c>
      <c r="O531" s="39">
        <f t="shared" si="22"/>
        <v>86619.084159999999</v>
      </c>
      <c r="P531" s="39">
        <v>37122.464639999998</v>
      </c>
      <c r="Q531" s="40">
        <f t="shared" si="23"/>
        <v>99.99990474779446</v>
      </c>
      <c r="R531" s="40">
        <f t="shared" si="24"/>
        <v>12.476084490285633</v>
      </c>
    </row>
    <row r="532" spans="2:18">
      <c r="B532" s="37" t="s">
        <v>42</v>
      </c>
      <c r="G532" s="38" t="s">
        <v>301</v>
      </c>
      <c r="H532" s="39">
        <v>1868337</v>
      </c>
      <c r="I532" s="39">
        <v>1868337</v>
      </c>
      <c r="J532" s="39">
        <v>1868337</v>
      </c>
      <c r="K532" s="39">
        <v>350463.4</v>
      </c>
      <c r="L532" s="39">
        <v>1868337</v>
      </c>
      <c r="M532" s="39">
        <v>0</v>
      </c>
      <c r="N532" s="39">
        <v>1463303.1980000001</v>
      </c>
      <c r="O532" s="39">
        <f t="shared" si="22"/>
        <v>1112840.0054000001</v>
      </c>
      <c r="P532" s="39">
        <v>350463.19260000001</v>
      </c>
      <c r="Q532" s="40">
        <f t="shared" si="23"/>
        <v>99.999940821209847</v>
      </c>
      <c r="R532" s="40">
        <f t="shared" si="24"/>
        <v>18.758028803154893</v>
      </c>
    </row>
    <row r="533" spans="2:18" ht="31.5">
      <c r="C533" s="37" t="s">
        <v>153</v>
      </c>
      <c r="G533" s="38" t="s">
        <v>186</v>
      </c>
      <c r="H533" s="39">
        <v>73112</v>
      </c>
      <c r="I533" s="39">
        <v>73112</v>
      </c>
      <c r="J533" s="39">
        <v>73112</v>
      </c>
      <c r="K533" s="39">
        <v>20647</v>
      </c>
      <c r="L533" s="39">
        <v>73112</v>
      </c>
      <c r="M533" s="39">
        <v>0</v>
      </c>
      <c r="N533" s="39">
        <v>39044.825799999999</v>
      </c>
      <c r="O533" s="39">
        <f t="shared" si="22"/>
        <v>18397.9375</v>
      </c>
      <c r="P533" s="39">
        <v>20646.888299999999</v>
      </c>
      <c r="Q533" s="40">
        <f t="shared" si="23"/>
        <v>99.999459001307685</v>
      </c>
      <c r="R533" s="40">
        <f t="shared" si="24"/>
        <v>28.240081381989274</v>
      </c>
    </row>
    <row r="534" spans="2:18">
      <c r="D534" s="37" t="s">
        <v>302</v>
      </c>
      <c r="G534" s="38" t="s">
        <v>303</v>
      </c>
      <c r="H534" s="39">
        <v>27754</v>
      </c>
      <c r="I534" s="39">
        <v>27754</v>
      </c>
      <c r="J534" s="39">
        <v>27754</v>
      </c>
      <c r="K534" s="39">
        <v>10023.200000000001</v>
      </c>
      <c r="L534" s="39">
        <v>27754</v>
      </c>
      <c r="M534" s="39">
        <v>0</v>
      </c>
      <c r="N534" s="39">
        <v>21824.4797</v>
      </c>
      <c r="O534" s="39">
        <f t="shared" si="22"/>
        <v>11801.369500000001</v>
      </c>
      <c r="P534" s="39">
        <v>10023.110199999999</v>
      </c>
      <c r="Q534" s="40">
        <f t="shared" si="23"/>
        <v>99.999104078537783</v>
      </c>
      <c r="R534" s="40">
        <f t="shared" si="24"/>
        <v>36.114110398501111</v>
      </c>
    </row>
    <row r="535" spans="2:18">
      <c r="E535" s="37" t="s">
        <v>141</v>
      </c>
      <c r="G535" s="38" t="s">
        <v>142</v>
      </c>
      <c r="H535" s="39">
        <v>0</v>
      </c>
      <c r="I535" s="39">
        <v>0</v>
      </c>
      <c r="J535" s="39">
        <v>27754</v>
      </c>
      <c r="K535" s="39">
        <v>10023.200000000001</v>
      </c>
      <c r="L535" s="39">
        <v>27754</v>
      </c>
      <c r="M535" s="39">
        <v>0</v>
      </c>
      <c r="N535" s="39">
        <v>21824.4797</v>
      </c>
      <c r="O535" s="39">
        <f t="shared" si="22"/>
        <v>11801.369500000001</v>
      </c>
      <c r="P535" s="39">
        <v>10023.110199999999</v>
      </c>
      <c r="Q535" s="40">
        <f t="shared" si="23"/>
        <v>99.999104078537783</v>
      </c>
      <c r="R535" s="40">
        <f t="shared" si="24"/>
        <v>36.114110398501111</v>
      </c>
    </row>
    <row r="536" spans="2:18">
      <c r="F536" s="37" t="s">
        <v>163</v>
      </c>
      <c r="G536" s="38" t="s">
        <v>164</v>
      </c>
      <c r="H536" s="39">
        <v>0</v>
      </c>
      <c r="I536" s="39">
        <v>0</v>
      </c>
      <c r="J536" s="39">
        <v>27754</v>
      </c>
      <c r="K536" s="39">
        <v>10023.200000000001</v>
      </c>
      <c r="L536" s="39">
        <v>27754</v>
      </c>
      <c r="M536" s="39">
        <v>0</v>
      </c>
      <c r="N536" s="39">
        <v>21824.47968</v>
      </c>
      <c r="O536" s="39">
        <f t="shared" si="22"/>
        <v>11801.369480000001</v>
      </c>
      <c r="P536" s="39">
        <v>10023.110199999999</v>
      </c>
      <c r="Q536" s="40">
        <f t="shared" si="23"/>
        <v>99.999104078537783</v>
      </c>
      <c r="R536" s="40">
        <f t="shared" si="24"/>
        <v>36.114110398501111</v>
      </c>
    </row>
    <row r="537" spans="2:18" ht="21">
      <c r="D537" s="37" t="s">
        <v>255</v>
      </c>
      <c r="G537" s="38" t="s">
        <v>304</v>
      </c>
      <c r="H537" s="39">
        <v>24542</v>
      </c>
      <c r="I537" s="39">
        <v>24542</v>
      </c>
      <c r="J537" s="39">
        <v>24542</v>
      </c>
      <c r="K537" s="39">
        <v>9948.7999999999993</v>
      </c>
      <c r="L537" s="39">
        <v>24542</v>
      </c>
      <c r="M537" s="39">
        <v>0</v>
      </c>
      <c r="N537" s="39">
        <v>16545.346099999999</v>
      </c>
      <c r="O537" s="39">
        <f t="shared" si="22"/>
        <v>6596.5679999999993</v>
      </c>
      <c r="P537" s="39">
        <v>9948.7780999999995</v>
      </c>
      <c r="Q537" s="40">
        <f t="shared" si="23"/>
        <v>99.999779872949503</v>
      </c>
      <c r="R537" s="40">
        <f t="shared" si="24"/>
        <v>40.537764240893161</v>
      </c>
    </row>
    <row r="538" spans="2:18">
      <c r="E538" s="37" t="s">
        <v>141</v>
      </c>
      <c r="G538" s="38" t="s">
        <v>142</v>
      </c>
      <c r="H538" s="39">
        <v>0</v>
      </c>
      <c r="I538" s="39">
        <v>0</v>
      </c>
      <c r="J538" s="39">
        <v>24542</v>
      </c>
      <c r="K538" s="39">
        <v>9948.7999999999993</v>
      </c>
      <c r="L538" s="39">
        <v>24542</v>
      </c>
      <c r="M538" s="39">
        <v>0</v>
      </c>
      <c r="N538" s="39">
        <v>16545.346099999999</v>
      </c>
      <c r="O538" s="39">
        <f t="shared" si="22"/>
        <v>6596.5679999999993</v>
      </c>
      <c r="P538" s="39">
        <v>9948.7780999999995</v>
      </c>
      <c r="Q538" s="40">
        <f t="shared" si="23"/>
        <v>99.999779872949503</v>
      </c>
      <c r="R538" s="40">
        <f t="shared" si="24"/>
        <v>40.537764240893161</v>
      </c>
    </row>
    <row r="539" spans="2:18">
      <c r="F539" s="37" t="s">
        <v>163</v>
      </c>
      <c r="G539" s="38" t="s">
        <v>164</v>
      </c>
      <c r="H539" s="39">
        <v>0</v>
      </c>
      <c r="I539" s="39">
        <v>0</v>
      </c>
      <c r="J539" s="39">
        <v>24542</v>
      </c>
      <c r="K539" s="39">
        <v>9948.7999999999993</v>
      </c>
      <c r="L539" s="39">
        <v>24542</v>
      </c>
      <c r="M539" s="39">
        <v>0</v>
      </c>
      <c r="N539" s="39">
        <v>16545.346140000001</v>
      </c>
      <c r="O539" s="39">
        <f t="shared" si="22"/>
        <v>6596.5680000000011</v>
      </c>
      <c r="P539" s="39">
        <v>9948.7781400000003</v>
      </c>
      <c r="Q539" s="40">
        <f t="shared" si="23"/>
        <v>99.99978027500805</v>
      </c>
      <c r="R539" s="40">
        <f t="shared" si="24"/>
        <v>40.537764403879066</v>
      </c>
    </row>
    <row r="540" spans="2:18" ht="21">
      <c r="D540" s="37" t="s">
        <v>135</v>
      </c>
      <c r="G540" s="38" t="s">
        <v>305</v>
      </c>
      <c r="H540" s="39">
        <v>20816</v>
      </c>
      <c r="I540" s="39">
        <v>20816</v>
      </c>
      <c r="J540" s="39">
        <v>20816</v>
      </c>
      <c r="K540" s="39">
        <v>675</v>
      </c>
      <c r="L540" s="39">
        <v>20816</v>
      </c>
      <c r="M540" s="39">
        <v>0</v>
      </c>
      <c r="N540" s="39">
        <v>675</v>
      </c>
      <c r="O540" s="39">
        <f t="shared" si="22"/>
        <v>0</v>
      </c>
      <c r="P540" s="39">
        <v>675</v>
      </c>
      <c r="Q540" s="40">
        <f t="shared" si="23"/>
        <v>100</v>
      </c>
      <c r="R540" s="40">
        <f t="shared" si="24"/>
        <v>3.2426979246733283</v>
      </c>
    </row>
    <row r="541" spans="2:18">
      <c r="E541" s="37" t="s">
        <v>141</v>
      </c>
      <c r="G541" s="38" t="s">
        <v>142</v>
      </c>
      <c r="H541" s="39">
        <v>0</v>
      </c>
      <c r="I541" s="39">
        <v>0</v>
      </c>
      <c r="J541" s="39">
        <v>20816</v>
      </c>
      <c r="K541" s="39">
        <v>675</v>
      </c>
      <c r="L541" s="39">
        <v>20816</v>
      </c>
      <c r="M541" s="39">
        <v>0</v>
      </c>
      <c r="N541" s="39">
        <v>675</v>
      </c>
      <c r="O541" s="39">
        <f t="shared" si="22"/>
        <v>0</v>
      </c>
      <c r="P541" s="39">
        <v>675</v>
      </c>
      <c r="Q541" s="40">
        <f t="shared" si="23"/>
        <v>100</v>
      </c>
      <c r="R541" s="40">
        <f t="shared" si="24"/>
        <v>3.2426979246733283</v>
      </c>
    </row>
    <row r="542" spans="2:18">
      <c r="F542" s="37" t="s">
        <v>163</v>
      </c>
      <c r="G542" s="38" t="s">
        <v>164</v>
      </c>
      <c r="H542" s="39">
        <v>0</v>
      </c>
      <c r="I542" s="39">
        <v>0</v>
      </c>
      <c r="J542" s="39">
        <v>20816</v>
      </c>
      <c r="K542" s="39">
        <v>675</v>
      </c>
      <c r="L542" s="39">
        <v>20816</v>
      </c>
      <c r="M542" s="39">
        <v>0</v>
      </c>
      <c r="N542" s="39">
        <v>675</v>
      </c>
      <c r="O542" s="39">
        <f t="shared" si="22"/>
        <v>0</v>
      </c>
      <c r="P542" s="39">
        <v>675</v>
      </c>
      <c r="Q542" s="40">
        <f t="shared" si="23"/>
        <v>100</v>
      </c>
      <c r="R542" s="40">
        <f t="shared" si="24"/>
        <v>3.2426979246733283</v>
      </c>
    </row>
    <row r="543" spans="2:18" ht="52.5">
      <c r="C543" s="37" t="s">
        <v>214</v>
      </c>
      <c r="G543" s="38" t="s">
        <v>215</v>
      </c>
      <c r="H543" s="39">
        <v>1795225</v>
      </c>
      <c r="I543" s="39">
        <v>1795225</v>
      </c>
      <c r="J543" s="39">
        <v>1795225</v>
      </c>
      <c r="K543" s="39">
        <v>329816.40000000002</v>
      </c>
      <c r="L543" s="39">
        <v>1795225</v>
      </c>
      <c r="M543" s="39">
        <v>0</v>
      </c>
      <c r="N543" s="39">
        <v>1424258.3722000001</v>
      </c>
      <c r="O543" s="39">
        <f t="shared" si="22"/>
        <v>1094442.068</v>
      </c>
      <c r="P543" s="39">
        <v>329816.30420000001</v>
      </c>
      <c r="Q543" s="40">
        <f t="shared" si="23"/>
        <v>99.999970953536561</v>
      </c>
      <c r="R543" s="40">
        <f t="shared" si="24"/>
        <v>18.371864484953139</v>
      </c>
    </row>
    <row r="544" spans="2:18">
      <c r="D544" s="37" t="s">
        <v>141</v>
      </c>
      <c r="G544" s="38" t="s">
        <v>303</v>
      </c>
      <c r="H544" s="39">
        <v>308000</v>
      </c>
      <c r="I544" s="39">
        <v>308000</v>
      </c>
      <c r="J544" s="39">
        <v>308000</v>
      </c>
      <c r="K544" s="39">
        <v>89535</v>
      </c>
      <c r="L544" s="39">
        <v>308000</v>
      </c>
      <c r="M544" s="39">
        <v>0</v>
      </c>
      <c r="N544" s="39">
        <v>270031.05080000003</v>
      </c>
      <c r="O544" s="39">
        <f t="shared" si="22"/>
        <v>180496.14650000003</v>
      </c>
      <c r="P544" s="39">
        <v>89534.904299999995</v>
      </c>
      <c r="Q544" s="40">
        <f t="shared" si="23"/>
        <v>99.999893114424523</v>
      </c>
      <c r="R544" s="40">
        <f t="shared" si="24"/>
        <v>29.069774123376625</v>
      </c>
    </row>
    <row r="545" spans="1:18">
      <c r="E545" s="37" t="s">
        <v>141</v>
      </c>
      <c r="G545" s="38" t="s">
        <v>142</v>
      </c>
      <c r="H545" s="39">
        <v>0</v>
      </c>
      <c r="I545" s="39">
        <v>0</v>
      </c>
      <c r="J545" s="39">
        <v>308000</v>
      </c>
      <c r="K545" s="39">
        <v>89535</v>
      </c>
      <c r="L545" s="39">
        <v>308000</v>
      </c>
      <c r="M545" s="39">
        <v>0</v>
      </c>
      <c r="N545" s="39">
        <v>270031.05080000003</v>
      </c>
      <c r="O545" s="39">
        <f t="shared" si="22"/>
        <v>180496.14650000003</v>
      </c>
      <c r="P545" s="39">
        <v>89534.904299999995</v>
      </c>
      <c r="Q545" s="40">
        <f t="shared" si="23"/>
        <v>99.999893114424523</v>
      </c>
      <c r="R545" s="40">
        <f t="shared" si="24"/>
        <v>29.069774123376625</v>
      </c>
    </row>
    <row r="546" spans="1:18">
      <c r="F546" s="37" t="s">
        <v>163</v>
      </c>
      <c r="G546" s="38" t="s">
        <v>164</v>
      </c>
      <c r="H546" s="39">
        <v>0</v>
      </c>
      <c r="I546" s="39">
        <v>0</v>
      </c>
      <c r="J546" s="39">
        <v>308000</v>
      </c>
      <c r="K546" s="39">
        <v>89535</v>
      </c>
      <c r="L546" s="39">
        <v>308000</v>
      </c>
      <c r="M546" s="39">
        <v>0</v>
      </c>
      <c r="N546" s="39">
        <v>270031.05077999999</v>
      </c>
      <c r="O546" s="39">
        <f t="shared" ref="O546:O609" si="25">N546-P546</f>
        <v>180496.14646999998</v>
      </c>
      <c r="P546" s="39">
        <v>89534.904309999998</v>
      </c>
      <c r="Q546" s="40">
        <f t="shared" si="23"/>
        <v>99.999893125593346</v>
      </c>
      <c r="R546" s="40">
        <f t="shared" si="24"/>
        <v>29.069774126623376</v>
      </c>
    </row>
    <row r="547" spans="1:18" ht="21">
      <c r="D547" s="37" t="s">
        <v>306</v>
      </c>
      <c r="G547" s="38" t="s">
        <v>304</v>
      </c>
      <c r="H547" s="39">
        <v>1006862</v>
      </c>
      <c r="I547" s="39">
        <v>1006862</v>
      </c>
      <c r="J547" s="39">
        <v>1006862</v>
      </c>
      <c r="K547" s="39">
        <v>210419</v>
      </c>
      <c r="L547" s="39">
        <v>1006862</v>
      </c>
      <c r="M547" s="39">
        <v>0</v>
      </c>
      <c r="N547" s="39">
        <v>895521.88320000004</v>
      </c>
      <c r="O547" s="39">
        <f t="shared" si="25"/>
        <v>685102.88320000004</v>
      </c>
      <c r="P547" s="39">
        <v>210419</v>
      </c>
      <c r="Q547" s="40">
        <f t="shared" si="23"/>
        <v>100</v>
      </c>
      <c r="R547" s="40">
        <f t="shared" si="24"/>
        <v>20.89849453053149</v>
      </c>
    </row>
    <row r="548" spans="1:18">
      <c r="E548" s="37" t="s">
        <v>141</v>
      </c>
      <c r="G548" s="38" t="s">
        <v>142</v>
      </c>
      <c r="H548" s="39">
        <v>0</v>
      </c>
      <c r="I548" s="39">
        <v>0</v>
      </c>
      <c r="J548" s="39">
        <v>1006862</v>
      </c>
      <c r="K548" s="39">
        <v>210419</v>
      </c>
      <c r="L548" s="39">
        <v>1006862</v>
      </c>
      <c r="M548" s="39">
        <v>0</v>
      </c>
      <c r="N548" s="39">
        <v>895521.88320000004</v>
      </c>
      <c r="O548" s="39">
        <f t="shared" si="25"/>
        <v>685102.88320000004</v>
      </c>
      <c r="P548" s="39">
        <v>210419</v>
      </c>
      <c r="Q548" s="40">
        <f t="shared" si="23"/>
        <v>100</v>
      </c>
      <c r="R548" s="40">
        <f t="shared" si="24"/>
        <v>20.89849453053149</v>
      </c>
    </row>
    <row r="549" spans="1:18">
      <c r="F549" s="37" t="s">
        <v>163</v>
      </c>
      <c r="G549" s="38" t="s">
        <v>164</v>
      </c>
      <c r="H549" s="39">
        <v>0</v>
      </c>
      <c r="I549" s="39">
        <v>0</v>
      </c>
      <c r="J549" s="39">
        <v>1006862</v>
      </c>
      <c r="K549" s="39">
        <v>210419</v>
      </c>
      <c r="L549" s="39">
        <v>1006862</v>
      </c>
      <c r="M549" s="39">
        <v>0</v>
      </c>
      <c r="N549" s="39">
        <v>895521.88318</v>
      </c>
      <c r="O549" s="39">
        <f t="shared" si="25"/>
        <v>685102.88318</v>
      </c>
      <c r="P549" s="39">
        <v>210419</v>
      </c>
      <c r="Q549" s="40">
        <f t="shared" si="23"/>
        <v>100</v>
      </c>
      <c r="R549" s="40">
        <f t="shared" si="24"/>
        <v>20.89849453053149</v>
      </c>
    </row>
    <row r="550" spans="1:18" ht="21">
      <c r="D550" s="37" t="s">
        <v>267</v>
      </c>
      <c r="G550" s="38" t="s">
        <v>307</v>
      </c>
      <c r="H550" s="39">
        <v>16654</v>
      </c>
      <c r="I550" s="39">
        <v>16654</v>
      </c>
      <c r="J550" s="39">
        <v>16654</v>
      </c>
      <c r="K550" s="39">
        <v>232</v>
      </c>
      <c r="L550" s="39">
        <v>16654</v>
      </c>
      <c r="M550" s="39">
        <v>0</v>
      </c>
      <c r="N550" s="39">
        <v>2144.44</v>
      </c>
      <c r="O550" s="39">
        <f t="shared" si="25"/>
        <v>1912.44</v>
      </c>
      <c r="P550" s="39">
        <v>232</v>
      </c>
      <c r="Q550" s="40">
        <f t="shared" si="23"/>
        <v>100</v>
      </c>
      <c r="R550" s="40">
        <f t="shared" si="24"/>
        <v>1.3930587246307193</v>
      </c>
    </row>
    <row r="551" spans="1:18">
      <c r="E551" s="37" t="s">
        <v>141</v>
      </c>
      <c r="G551" s="38" t="s">
        <v>142</v>
      </c>
      <c r="H551" s="39">
        <v>0</v>
      </c>
      <c r="I551" s="39">
        <v>0</v>
      </c>
      <c r="J551" s="39">
        <v>16654</v>
      </c>
      <c r="K551" s="39">
        <v>232</v>
      </c>
      <c r="L551" s="39">
        <v>16654</v>
      </c>
      <c r="M551" s="39">
        <v>0</v>
      </c>
      <c r="N551" s="39">
        <v>2144.44</v>
      </c>
      <c r="O551" s="39">
        <f t="shared" si="25"/>
        <v>1912.44</v>
      </c>
      <c r="P551" s="39">
        <v>232</v>
      </c>
      <c r="Q551" s="40">
        <f t="shared" si="23"/>
        <v>100</v>
      </c>
      <c r="R551" s="40">
        <f t="shared" si="24"/>
        <v>1.3930587246307193</v>
      </c>
    </row>
    <row r="552" spans="1:18">
      <c r="F552" s="37" t="s">
        <v>163</v>
      </c>
      <c r="G552" s="38" t="s">
        <v>164</v>
      </c>
      <c r="H552" s="39">
        <v>0</v>
      </c>
      <c r="I552" s="39">
        <v>0</v>
      </c>
      <c r="J552" s="39">
        <v>16654</v>
      </c>
      <c r="K552" s="39">
        <v>232</v>
      </c>
      <c r="L552" s="39">
        <v>16654</v>
      </c>
      <c r="M552" s="39">
        <v>0</v>
      </c>
      <c r="N552" s="39">
        <v>2144.44</v>
      </c>
      <c r="O552" s="39">
        <f t="shared" si="25"/>
        <v>1912.44</v>
      </c>
      <c r="P552" s="39">
        <v>232</v>
      </c>
      <c r="Q552" s="40">
        <f t="shared" si="23"/>
        <v>100</v>
      </c>
      <c r="R552" s="40">
        <f t="shared" si="24"/>
        <v>1.3930587246307193</v>
      </c>
    </row>
    <row r="553" spans="1:18" ht="21">
      <c r="D553" s="37" t="s">
        <v>272</v>
      </c>
      <c r="G553" s="38" t="s">
        <v>305</v>
      </c>
      <c r="H553" s="39">
        <v>463709</v>
      </c>
      <c r="I553" s="39">
        <v>463709</v>
      </c>
      <c r="J553" s="39">
        <v>463709</v>
      </c>
      <c r="K553" s="39">
        <v>29630.400000000001</v>
      </c>
      <c r="L553" s="39">
        <v>463709</v>
      </c>
      <c r="M553" s="39">
        <v>0</v>
      </c>
      <c r="N553" s="39">
        <v>256560.9982</v>
      </c>
      <c r="O553" s="39">
        <f t="shared" si="25"/>
        <v>226930.59830000001</v>
      </c>
      <c r="P553" s="39">
        <v>29630.3999</v>
      </c>
      <c r="Q553" s="40">
        <f t="shared" si="23"/>
        <v>99.99999966250877</v>
      </c>
      <c r="R553" s="40">
        <f t="shared" si="24"/>
        <v>6.3898694871136845</v>
      </c>
    </row>
    <row r="554" spans="1:18">
      <c r="E554" s="37" t="s">
        <v>141</v>
      </c>
      <c r="G554" s="38" t="s">
        <v>142</v>
      </c>
      <c r="H554" s="39">
        <v>0</v>
      </c>
      <c r="I554" s="39">
        <v>0</v>
      </c>
      <c r="J554" s="39">
        <v>319482</v>
      </c>
      <c r="K554" s="39">
        <v>29630.400000000001</v>
      </c>
      <c r="L554" s="39">
        <v>319482</v>
      </c>
      <c r="M554" s="39">
        <v>0</v>
      </c>
      <c r="N554" s="39">
        <v>256560.9982</v>
      </c>
      <c r="O554" s="39">
        <f t="shared" si="25"/>
        <v>226930.59830000001</v>
      </c>
      <c r="P554" s="39">
        <v>29630.3999</v>
      </c>
      <c r="Q554" s="40">
        <f t="shared" si="23"/>
        <v>99.99999966250877</v>
      </c>
      <c r="R554" s="40">
        <f t="shared" si="24"/>
        <v>9.2745130868092733</v>
      </c>
    </row>
    <row r="555" spans="1:18">
      <c r="F555" s="37" t="s">
        <v>161</v>
      </c>
      <c r="G555" s="38" t="s">
        <v>162</v>
      </c>
      <c r="H555" s="39">
        <v>0</v>
      </c>
      <c r="I555" s="39">
        <v>0</v>
      </c>
      <c r="J555" s="39">
        <v>2088</v>
      </c>
      <c r="K555" s="39">
        <v>0</v>
      </c>
      <c r="L555" s="39">
        <v>2088</v>
      </c>
      <c r="M555" s="39">
        <v>0</v>
      </c>
      <c r="N555" s="39">
        <v>0</v>
      </c>
      <c r="O555" s="39">
        <f t="shared" si="25"/>
        <v>0</v>
      </c>
      <c r="P555" s="39">
        <v>0</v>
      </c>
      <c r="Q555" s="40">
        <f t="shared" si="23"/>
        <v>0</v>
      </c>
      <c r="R555" s="40">
        <f t="shared" si="24"/>
        <v>0</v>
      </c>
    </row>
    <row r="556" spans="1:18">
      <c r="F556" s="37" t="s">
        <v>163</v>
      </c>
      <c r="G556" s="38" t="s">
        <v>164</v>
      </c>
      <c r="H556" s="39">
        <v>0</v>
      </c>
      <c r="I556" s="39">
        <v>0</v>
      </c>
      <c r="J556" s="39">
        <v>274018</v>
      </c>
      <c r="K556" s="39">
        <v>29630.400000000001</v>
      </c>
      <c r="L556" s="39">
        <v>274018</v>
      </c>
      <c r="M556" s="39">
        <v>0</v>
      </c>
      <c r="N556" s="39">
        <v>256560.99823999999</v>
      </c>
      <c r="O556" s="39">
        <f t="shared" si="25"/>
        <v>226930.59832999998</v>
      </c>
      <c r="P556" s="39">
        <v>29630.39991</v>
      </c>
      <c r="Q556" s="40">
        <f t="shared" si="23"/>
        <v>99.999999696257888</v>
      </c>
      <c r="R556" s="40">
        <f t="shared" si="24"/>
        <v>10.813304202643621</v>
      </c>
    </row>
    <row r="557" spans="1:18" ht="31.5">
      <c r="F557" s="37" t="s">
        <v>308</v>
      </c>
      <c r="G557" s="38" t="s">
        <v>309</v>
      </c>
      <c r="H557" s="39">
        <v>0</v>
      </c>
      <c r="I557" s="39">
        <v>0</v>
      </c>
      <c r="J557" s="39">
        <v>43376</v>
      </c>
      <c r="K557" s="39">
        <v>0</v>
      </c>
      <c r="L557" s="39">
        <v>43376</v>
      </c>
      <c r="M557" s="39">
        <v>0</v>
      </c>
      <c r="N557" s="39">
        <v>0</v>
      </c>
      <c r="O557" s="39">
        <f t="shared" si="25"/>
        <v>0</v>
      </c>
      <c r="P557" s="39">
        <v>0</v>
      </c>
      <c r="Q557" s="40">
        <f t="shared" si="23"/>
        <v>0</v>
      </c>
      <c r="R557" s="40">
        <f t="shared" si="24"/>
        <v>0</v>
      </c>
    </row>
    <row r="558" spans="1:18" ht="21">
      <c r="E558" s="37" t="s">
        <v>232</v>
      </c>
      <c r="G558" s="38" t="s">
        <v>233</v>
      </c>
      <c r="H558" s="39">
        <v>0</v>
      </c>
      <c r="I558" s="39">
        <v>0</v>
      </c>
      <c r="J558" s="39">
        <v>144227</v>
      </c>
      <c r="K558" s="39">
        <v>0</v>
      </c>
      <c r="L558" s="39">
        <v>144227</v>
      </c>
      <c r="M558" s="39">
        <v>0</v>
      </c>
      <c r="N558" s="39">
        <v>0</v>
      </c>
      <c r="O558" s="39">
        <f t="shared" si="25"/>
        <v>0</v>
      </c>
      <c r="P558" s="39">
        <v>0</v>
      </c>
      <c r="Q558" s="40">
        <f t="shared" si="23"/>
        <v>0</v>
      </c>
      <c r="R558" s="40">
        <f t="shared" si="24"/>
        <v>0</v>
      </c>
    </row>
    <row r="559" spans="1:18" ht="31.5">
      <c r="F559" s="37" t="s">
        <v>308</v>
      </c>
      <c r="G559" s="38" t="s">
        <v>309</v>
      </c>
      <c r="H559" s="39">
        <v>0</v>
      </c>
      <c r="I559" s="39">
        <v>0</v>
      </c>
      <c r="J559" s="39">
        <v>144227</v>
      </c>
      <c r="K559" s="39">
        <v>0</v>
      </c>
      <c r="L559" s="39">
        <v>144227</v>
      </c>
      <c r="M559" s="39">
        <v>0</v>
      </c>
      <c r="N559" s="39">
        <v>0</v>
      </c>
      <c r="O559" s="39">
        <f t="shared" si="25"/>
        <v>0</v>
      </c>
      <c r="P559" s="39">
        <v>0</v>
      </c>
      <c r="Q559" s="40">
        <f t="shared" si="23"/>
        <v>0</v>
      </c>
      <c r="R559" s="40">
        <f t="shared" si="24"/>
        <v>0</v>
      </c>
    </row>
    <row r="560" spans="1:18" ht="22.5">
      <c r="A560" s="33" t="s">
        <v>75</v>
      </c>
      <c r="B560" s="33"/>
      <c r="C560" s="33"/>
      <c r="D560" s="33"/>
      <c r="E560" s="33"/>
      <c r="F560" s="33"/>
      <c r="G560" s="34" t="s">
        <v>310</v>
      </c>
      <c r="H560" s="35">
        <v>679586</v>
      </c>
      <c r="I560" s="35">
        <v>706204.3</v>
      </c>
      <c r="J560" s="35">
        <v>706204.3</v>
      </c>
      <c r="K560" s="35">
        <v>169246.5</v>
      </c>
      <c r="L560" s="35">
        <v>620111.30000000005</v>
      </c>
      <c r="M560" s="35">
        <v>0</v>
      </c>
      <c r="N560" s="35">
        <v>202050.13200000001</v>
      </c>
      <c r="O560" s="35">
        <f t="shared" si="25"/>
        <v>32816.387900000002</v>
      </c>
      <c r="P560" s="35">
        <v>169233.74410000001</v>
      </c>
      <c r="Q560" s="36">
        <f t="shared" si="23"/>
        <v>99.992463123314224</v>
      </c>
      <c r="R560" s="36">
        <f t="shared" si="24"/>
        <v>23.963850701560439</v>
      </c>
    </row>
    <row r="561" spans="2:18">
      <c r="B561" s="37" t="s">
        <v>25</v>
      </c>
      <c r="G561" s="38" t="s">
        <v>311</v>
      </c>
      <c r="H561" s="39">
        <v>280142</v>
      </c>
      <c r="I561" s="39">
        <v>288472.7</v>
      </c>
      <c r="J561" s="39">
        <v>288472.7</v>
      </c>
      <c r="K561" s="39">
        <v>93403</v>
      </c>
      <c r="L561" s="39">
        <v>251760.7</v>
      </c>
      <c r="M561" s="39">
        <v>0</v>
      </c>
      <c r="N561" s="39">
        <v>93399.392200000002</v>
      </c>
      <c r="O561" s="39">
        <f t="shared" si="25"/>
        <v>0</v>
      </c>
      <c r="P561" s="39">
        <v>93399.392200000002</v>
      </c>
      <c r="Q561" s="40">
        <f t="shared" si="23"/>
        <v>99.996137383167564</v>
      </c>
      <c r="R561" s="40">
        <f t="shared" si="24"/>
        <v>32.377203180751593</v>
      </c>
    </row>
    <row r="562" spans="2:18" ht="31.5">
      <c r="C562" s="37" t="s">
        <v>153</v>
      </c>
      <c r="G562" s="38" t="s">
        <v>186</v>
      </c>
      <c r="H562" s="39">
        <v>74592</v>
      </c>
      <c r="I562" s="39">
        <v>74592</v>
      </c>
      <c r="J562" s="39">
        <v>74592</v>
      </c>
      <c r="K562" s="39">
        <v>29265</v>
      </c>
      <c r="L562" s="39">
        <v>59559</v>
      </c>
      <c r="M562" s="39">
        <v>0</v>
      </c>
      <c r="N562" s="39">
        <v>29265</v>
      </c>
      <c r="O562" s="39">
        <f t="shared" si="25"/>
        <v>0</v>
      </c>
      <c r="P562" s="39">
        <v>29265</v>
      </c>
      <c r="Q562" s="40">
        <f t="shared" si="23"/>
        <v>100</v>
      </c>
      <c r="R562" s="40">
        <f t="shared" si="24"/>
        <v>39.233429858429858</v>
      </c>
    </row>
    <row r="563" spans="2:18" ht="21">
      <c r="D563" s="37" t="s">
        <v>230</v>
      </c>
      <c r="G563" s="38" t="s">
        <v>312</v>
      </c>
      <c r="H563" s="39">
        <v>74592</v>
      </c>
      <c r="I563" s="39">
        <v>74592</v>
      </c>
      <c r="J563" s="39">
        <v>74592</v>
      </c>
      <c r="K563" s="39">
        <v>29265</v>
      </c>
      <c r="L563" s="39">
        <v>59559</v>
      </c>
      <c r="M563" s="39">
        <v>0</v>
      </c>
      <c r="N563" s="39">
        <v>29265</v>
      </c>
      <c r="O563" s="39">
        <f t="shared" si="25"/>
        <v>0</v>
      </c>
      <c r="P563" s="39">
        <v>29265</v>
      </c>
      <c r="Q563" s="40">
        <f t="shared" si="23"/>
        <v>100</v>
      </c>
      <c r="R563" s="40">
        <f t="shared" si="24"/>
        <v>39.233429858429858</v>
      </c>
    </row>
    <row r="564" spans="2:18" ht="21">
      <c r="E564" s="37" t="s">
        <v>135</v>
      </c>
      <c r="G564" s="38" t="s">
        <v>136</v>
      </c>
      <c r="H564" s="39">
        <v>0</v>
      </c>
      <c r="I564" s="39">
        <v>0</v>
      </c>
      <c r="J564" s="39">
        <v>17826</v>
      </c>
      <c r="K564" s="39">
        <v>2793</v>
      </c>
      <c r="L564" s="39">
        <v>2793</v>
      </c>
      <c r="M564" s="39">
        <v>0</v>
      </c>
      <c r="N564" s="39">
        <v>2793</v>
      </c>
      <c r="O564" s="39">
        <f t="shared" si="25"/>
        <v>0</v>
      </c>
      <c r="P564" s="39">
        <v>2793</v>
      </c>
      <c r="Q564" s="40">
        <f t="shared" si="23"/>
        <v>100</v>
      </c>
      <c r="R564" s="40">
        <f t="shared" si="24"/>
        <v>15.668125210366879</v>
      </c>
    </row>
    <row r="565" spans="2:18" ht="31.5">
      <c r="F565" s="37" t="s">
        <v>247</v>
      </c>
      <c r="G565" s="38" t="s">
        <v>248</v>
      </c>
      <c r="H565" s="39">
        <v>0</v>
      </c>
      <c r="I565" s="39">
        <v>0</v>
      </c>
      <c r="J565" s="39">
        <v>17826</v>
      </c>
      <c r="K565" s="39">
        <v>2793</v>
      </c>
      <c r="L565" s="39">
        <v>2793</v>
      </c>
      <c r="M565" s="39">
        <v>0</v>
      </c>
      <c r="N565" s="39">
        <v>2793</v>
      </c>
      <c r="O565" s="39">
        <f t="shared" si="25"/>
        <v>0</v>
      </c>
      <c r="P565" s="39">
        <v>2793</v>
      </c>
      <c r="Q565" s="40">
        <f t="shared" si="23"/>
        <v>100</v>
      </c>
      <c r="R565" s="40">
        <f t="shared" si="24"/>
        <v>15.668125210366879</v>
      </c>
    </row>
    <row r="566" spans="2:18">
      <c r="E566" s="37" t="s">
        <v>141</v>
      </c>
      <c r="G566" s="38" t="s">
        <v>142</v>
      </c>
      <c r="H566" s="39">
        <v>0</v>
      </c>
      <c r="I566" s="39">
        <v>0</v>
      </c>
      <c r="J566" s="39">
        <v>56766</v>
      </c>
      <c r="K566" s="39">
        <v>26472</v>
      </c>
      <c r="L566" s="39">
        <v>56766</v>
      </c>
      <c r="M566" s="39">
        <v>0</v>
      </c>
      <c r="N566" s="39">
        <v>26472</v>
      </c>
      <c r="O566" s="39">
        <f t="shared" si="25"/>
        <v>0</v>
      </c>
      <c r="P566" s="39">
        <v>26472</v>
      </c>
      <c r="Q566" s="40">
        <f t="shared" si="23"/>
        <v>100</v>
      </c>
      <c r="R566" s="40">
        <f t="shared" si="24"/>
        <v>46.63354825071346</v>
      </c>
    </row>
    <row r="567" spans="2:18" ht="31.5">
      <c r="F567" s="37" t="s">
        <v>247</v>
      </c>
      <c r="G567" s="38" t="s">
        <v>248</v>
      </c>
      <c r="H567" s="39">
        <v>0</v>
      </c>
      <c r="I567" s="39">
        <v>0</v>
      </c>
      <c r="J567" s="39">
        <v>56766</v>
      </c>
      <c r="K567" s="39">
        <v>26472</v>
      </c>
      <c r="L567" s="39">
        <v>56766</v>
      </c>
      <c r="M567" s="39">
        <v>0</v>
      </c>
      <c r="N567" s="39">
        <v>26472</v>
      </c>
      <c r="O567" s="39">
        <f t="shared" si="25"/>
        <v>0</v>
      </c>
      <c r="P567" s="39">
        <v>26472</v>
      </c>
      <c r="Q567" s="40">
        <f t="shared" si="23"/>
        <v>100</v>
      </c>
      <c r="R567" s="40">
        <f t="shared" si="24"/>
        <v>46.63354825071346</v>
      </c>
    </row>
    <row r="568" spans="2:18" ht="31.5">
      <c r="C568" s="37" t="s">
        <v>313</v>
      </c>
      <c r="G568" s="38" t="s">
        <v>314</v>
      </c>
      <c r="H568" s="39">
        <v>205550</v>
      </c>
      <c r="I568" s="39">
        <v>202500</v>
      </c>
      <c r="J568" s="39">
        <v>202500</v>
      </c>
      <c r="K568" s="39">
        <v>64138</v>
      </c>
      <c r="L568" s="39">
        <v>180821</v>
      </c>
      <c r="M568" s="39">
        <v>0</v>
      </c>
      <c r="N568" s="39">
        <v>64134.392200000002</v>
      </c>
      <c r="O568" s="39">
        <f t="shared" si="25"/>
        <v>0</v>
      </c>
      <c r="P568" s="39">
        <v>64134.392200000002</v>
      </c>
      <c r="Q568" s="40">
        <f t="shared" si="23"/>
        <v>99.994374941532328</v>
      </c>
      <c r="R568" s="40">
        <f t="shared" si="24"/>
        <v>31.671304790123457</v>
      </c>
    </row>
    <row r="569" spans="2:18" ht="21">
      <c r="D569" s="37" t="s">
        <v>175</v>
      </c>
      <c r="G569" s="38" t="s">
        <v>315</v>
      </c>
      <c r="H569" s="39">
        <v>205550</v>
      </c>
      <c r="I569" s="39">
        <v>202500</v>
      </c>
      <c r="J569" s="39">
        <v>202500</v>
      </c>
      <c r="K569" s="39">
        <v>64138</v>
      </c>
      <c r="L569" s="39">
        <v>180821</v>
      </c>
      <c r="M569" s="39">
        <v>0</v>
      </c>
      <c r="N569" s="39">
        <v>64134.392200000002</v>
      </c>
      <c r="O569" s="39">
        <f t="shared" si="25"/>
        <v>0</v>
      </c>
      <c r="P569" s="39">
        <v>64134.392200000002</v>
      </c>
      <c r="Q569" s="40">
        <f t="shared" si="23"/>
        <v>99.994374941532328</v>
      </c>
      <c r="R569" s="40">
        <f t="shared" si="24"/>
        <v>31.671304790123457</v>
      </c>
    </row>
    <row r="570" spans="2:18" ht="21">
      <c r="E570" s="37" t="s">
        <v>135</v>
      </c>
      <c r="G570" s="38" t="s">
        <v>136</v>
      </c>
      <c r="H570" s="39">
        <v>0</v>
      </c>
      <c r="I570" s="39">
        <v>0</v>
      </c>
      <c r="J570" s="39">
        <v>27532</v>
      </c>
      <c r="K570" s="39">
        <v>5853</v>
      </c>
      <c r="L570" s="39">
        <v>5853</v>
      </c>
      <c r="M570" s="39">
        <v>0</v>
      </c>
      <c r="N570" s="39">
        <v>5852.393</v>
      </c>
      <c r="O570" s="39">
        <f t="shared" si="25"/>
        <v>0</v>
      </c>
      <c r="P570" s="39">
        <v>5852.393</v>
      </c>
      <c r="Q570" s="40">
        <f t="shared" si="23"/>
        <v>99.989629249957289</v>
      </c>
      <c r="R570" s="40">
        <f t="shared" si="24"/>
        <v>21.256694028766525</v>
      </c>
    </row>
    <row r="571" spans="2:18">
      <c r="F571" s="37" t="s">
        <v>143</v>
      </c>
      <c r="G571" s="38" t="s">
        <v>144</v>
      </c>
      <c r="H571" s="39">
        <v>0</v>
      </c>
      <c r="I571" s="39">
        <v>0</v>
      </c>
      <c r="J571" s="39">
        <v>1696</v>
      </c>
      <c r="K571" s="39">
        <v>424</v>
      </c>
      <c r="L571" s="39">
        <v>424</v>
      </c>
      <c r="M571" s="39">
        <v>0</v>
      </c>
      <c r="N571" s="39">
        <v>424</v>
      </c>
      <c r="O571" s="39">
        <f t="shared" si="25"/>
        <v>0</v>
      </c>
      <c r="P571" s="39">
        <v>424</v>
      </c>
      <c r="Q571" s="40">
        <f t="shared" si="23"/>
        <v>100</v>
      </c>
      <c r="R571" s="40">
        <f t="shared" si="24"/>
        <v>25</v>
      </c>
    </row>
    <row r="572" spans="2:18">
      <c r="F572" s="37" t="s">
        <v>146</v>
      </c>
      <c r="G572" s="38" t="s">
        <v>147</v>
      </c>
      <c r="H572" s="39">
        <v>0</v>
      </c>
      <c r="I572" s="39">
        <v>0</v>
      </c>
      <c r="J572" s="39">
        <v>320</v>
      </c>
      <c r="K572" s="39">
        <v>0</v>
      </c>
      <c r="L572" s="39"/>
      <c r="M572" s="39"/>
      <c r="N572" s="39"/>
      <c r="O572" s="39"/>
      <c r="P572" s="39">
        <v>0</v>
      </c>
      <c r="Q572" s="40">
        <f t="shared" si="23"/>
        <v>0</v>
      </c>
      <c r="R572" s="40">
        <f t="shared" si="24"/>
        <v>0</v>
      </c>
    </row>
    <row r="573" spans="2:18">
      <c r="F573" s="37" t="s">
        <v>148</v>
      </c>
      <c r="G573" s="38" t="s">
        <v>36</v>
      </c>
      <c r="H573" s="39">
        <v>0</v>
      </c>
      <c r="I573" s="39">
        <v>0</v>
      </c>
      <c r="J573" s="39">
        <v>92</v>
      </c>
      <c r="K573" s="39">
        <v>25</v>
      </c>
      <c r="L573" s="39">
        <v>25</v>
      </c>
      <c r="M573" s="39">
        <v>0</v>
      </c>
      <c r="N573" s="39">
        <v>25</v>
      </c>
      <c r="O573" s="39">
        <f t="shared" ref="O573:O614" si="26">N573-P573</f>
        <v>0</v>
      </c>
      <c r="P573" s="39">
        <v>25</v>
      </c>
      <c r="Q573" s="40">
        <f t="shared" si="23"/>
        <v>100</v>
      </c>
      <c r="R573" s="40">
        <f t="shared" si="24"/>
        <v>27.173913043478258</v>
      </c>
    </row>
    <row r="574" spans="2:18" ht="31.5">
      <c r="F574" s="37" t="s">
        <v>149</v>
      </c>
      <c r="G574" s="38" t="s">
        <v>150</v>
      </c>
      <c r="H574" s="39">
        <v>0</v>
      </c>
      <c r="I574" s="39">
        <v>0</v>
      </c>
      <c r="J574" s="39">
        <v>54</v>
      </c>
      <c r="K574" s="39">
        <v>13</v>
      </c>
      <c r="L574" s="39">
        <v>13</v>
      </c>
      <c r="M574" s="39">
        <v>0</v>
      </c>
      <c r="N574" s="39">
        <v>12.456</v>
      </c>
      <c r="O574" s="39">
        <f t="shared" si="26"/>
        <v>0</v>
      </c>
      <c r="P574" s="39">
        <v>12.456</v>
      </c>
      <c r="Q574" s="40">
        <f t="shared" si="23"/>
        <v>95.815384615384616</v>
      </c>
      <c r="R574" s="40">
        <f t="shared" si="24"/>
        <v>23.066666666666666</v>
      </c>
    </row>
    <row r="575" spans="2:18" ht="21">
      <c r="F575" s="37" t="s">
        <v>153</v>
      </c>
      <c r="G575" s="38" t="s">
        <v>154</v>
      </c>
      <c r="H575" s="39">
        <v>0</v>
      </c>
      <c r="I575" s="39">
        <v>0</v>
      </c>
      <c r="J575" s="39">
        <v>51</v>
      </c>
      <c r="K575" s="39">
        <v>13</v>
      </c>
      <c r="L575" s="39">
        <v>13</v>
      </c>
      <c r="M575" s="39">
        <v>0</v>
      </c>
      <c r="N575" s="39">
        <v>12.936999999999999</v>
      </c>
      <c r="O575" s="39">
        <f t="shared" si="26"/>
        <v>0</v>
      </c>
      <c r="P575" s="39">
        <v>12.936999999999999</v>
      </c>
      <c r="Q575" s="40">
        <f t="shared" si="23"/>
        <v>99.515384615384605</v>
      </c>
      <c r="R575" s="40">
        <f t="shared" si="24"/>
        <v>25.366666666666664</v>
      </c>
    </row>
    <row r="576" spans="2:18" ht="31.5">
      <c r="F576" s="37" t="s">
        <v>247</v>
      </c>
      <c r="G576" s="38" t="s">
        <v>248</v>
      </c>
      <c r="H576" s="39">
        <v>0</v>
      </c>
      <c r="I576" s="39">
        <v>0</v>
      </c>
      <c r="J576" s="39">
        <v>25319</v>
      </c>
      <c r="K576" s="39">
        <v>5378</v>
      </c>
      <c r="L576" s="39">
        <v>5378</v>
      </c>
      <c r="M576" s="39">
        <v>0</v>
      </c>
      <c r="N576" s="39">
        <v>5378</v>
      </c>
      <c r="O576" s="39">
        <f t="shared" si="26"/>
        <v>0</v>
      </c>
      <c r="P576" s="39">
        <v>5378</v>
      </c>
      <c r="Q576" s="40">
        <f t="shared" si="23"/>
        <v>100</v>
      </c>
      <c r="R576" s="40">
        <f t="shared" si="24"/>
        <v>21.240965282989059</v>
      </c>
    </row>
    <row r="577" spans="2:18">
      <c r="E577" s="37" t="s">
        <v>141</v>
      </c>
      <c r="G577" s="38" t="s">
        <v>142</v>
      </c>
      <c r="H577" s="39">
        <v>0</v>
      </c>
      <c r="I577" s="39">
        <v>0</v>
      </c>
      <c r="J577" s="39">
        <v>174968</v>
      </c>
      <c r="K577" s="39">
        <v>58285</v>
      </c>
      <c r="L577" s="39">
        <v>174968</v>
      </c>
      <c r="M577" s="39">
        <v>0</v>
      </c>
      <c r="N577" s="39">
        <v>58281.999199999998</v>
      </c>
      <c r="O577" s="39">
        <f t="shared" si="26"/>
        <v>0</v>
      </c>
      <c r="P577" s="39">
        <v>58281.999199999998</v>
      </c>
      <c r="Q577" s="40">
        <f t="shared" si="23"/>
        <v>99.994851505533148</v>
      </c>
      <c r="R577" s="40">
        <f t="shared" si="24"/>
        <v>33.310090530839922</v>
      </c>
    </row>
    <row r="578" spans="2:18">
      <c r="F578" s="37" t="s">
        <v>143</v>
      </c>
      <c r="G578" s="38" t="s">
        <v>144</v>
      </c>
      <c r="H578" s="39">
        <v>0</v>
      </c>
      <c r="I578" s="39">
        <v>0</v>
      </c>
      <c r="J578" s="39">
        <v>3471</v>
      </c>
      <c r="K578" s="39">
        <v>896</v>
      </c>
      <c r="L578" s="39">
        <v>3471</v>
      </c>
      <c r="M578" s="39">
        <v>0</v>
      </c>
      <c r="N578" s="39">
        <v>895.99989000000005</v>
      </c>
      <c r="O578" s="39">
        <f t="shared" si="26"/>
        <v>0</v>
      </c>
      <c r="P578" s="39">
        <v>895.99989000000005</v>
      </c>
      <c r="Q578" s="40">
        <f t="shared" si="23"/>
        <v>99.999987723214289</v>
      </c>
      <c r="R578" s="40">
        <f t="shared" si="24"/>
        <v>25.813883318928266</v>
      </c>
    </row>
    <row r="579" spans="2:18">
      <c r="F579" s="37" t="s">
        <v>131</v>
      </c>
      <c r="G579" s="38" t="s">
        <v>145</v>
      </c>
      <c r="H579" s="39">
        <v>0</v>
      </c>
      <c r="I579" s="39">
        <v>0</v>
      </c>
      <c r="J579" s="39">
        <v>317</v>
      </c>
      <c r="K579" s="39">
        <v>317</v>
      </c>
      <c r="L579" s="39">
        <v>317</v>
      </c>
      <c r="M579" s="39">
        <v>0</v>
      </c>
      <c r="N579" s="39">
        <v>317</v>
      </c>
      <c r="O579" s="39">
        <f t="shared" si="26"/>
        <v>0</v>
      </c>
      <c r="P579" s="39">
        <v>317</v>
      </c>
      <c r="Q579" s="40">
        <f t="shared" si="23"/>
        <v>100</v>
      </c>
      <c r="R579" s="40">
        <f t="shared" si="24"/>
        <v>100</v>
      </c>
    </row>
    <row r="580" spans="2:18">
      <c r="F580" s="37" t="s">
        <v>146</v>
      </c>
      <c r="G580" s="38" t="s">
        <v>147</v>
      </c>
      <c r="H580" s="39">
        <v>0</v>
      </c>
      <c r="I580" s="39">
        <v>0</v>
      </c>
      <c r="J580" s="39">
        <v>263</v>
      </c>
      <c r="K580" s="39">
        <v>3</v>
      </c>
      <c r="L580" s="39">
        <v>263</v>
      </c>
      <c r="M580" s="39">
        <v>0</v>
      </c>
      <c r="N580" s="39">
        <v>0</v>
      </c>
      <c r="O580" s="39">
        <f t="shared" si="26"/>
        <v>0</v>
      </c>
      <c r="P580" s="39">
        <v>0</v>
      </c>
      <c r="Q580" s="40">
        <f t="shared" si="23"/>
        <v>0</v>
      </c>
      <c r="R580" s="40">
        <f t="shared" si="24"/>
        <v>0</v>
      </c>
    </row>
    <row r="581" spans="2:18">
      <c r="F581" s="37" t="s">
        <v>148</v>
      </c>
      <c r="G581" s="38" t="s">
        <v>36</v>
      </c>
      <c r="H581" s="39">
        <v>0</v>
      </c>
      <c r="I581" s="39">
        <v>0</v>
      </c>
      <c r="J581" s="39">
        <v>187</v>
      </c>
      <c r="K581" s="39">
        <v>49</v>
      </c>
      <c r="L581" s="39">
        <v>187</v>
      </c>
      <c r="M581" s="39">
        <v>0</v>
      </c>
      <c r="N581" s="39">
        <v>48.999490000000002</v>
      </c>
      <c r="O581" s="39">
        <f t="shared" si="26"/>
        <v>0</v>
      </c>
      <c r="P581" s="39">
        <v>48.999490000000002</v>
      </c>
      <c r="Q581" s="40">
        <f t="shared" si="23"/>
        <v>99.998959183673477</v>
      </c>
      <c r="R581" s="40">
        <f t="shared" si="24"/>
        <v>26.202935828877006</v>
      </c>
    </row>
    <row r="582" spans="2:18" ht="31.5">
      <c r="F582" s="37" t="s">
        <v>149</v>
      </c>
      <c r="G582" s="38" t="s">
        <v>150</v>
      </c>
      <c r="H582" s="39">
        <v>0</v>
      </c>
      <c r="I582" s="39">
        <v>0</v>
      </c>
      <c r="J582" s="39">
        <v>109</v>
      </c>
      <c r="K582" s="39">
        <v>28</v>
      </c>
      <c r="L582" s="39">
        <v>109</v>
      </c>
      <c r="M582" s="39">
        <v>0</v>
      </c>
      <c r="N582" s="39">
        <v>28</v>
      </c>
      <c r="O582" s="39">
        <f t="shared" si="26"/>
        <v>0</v>
      </c>
      <c r="P582" s="39">
        <v>28</v>
      </c>
      <c r="Q582" s="40">
        <f t="shared" si="23"/>
        <v>100</v>
      </c>
      <c r="R582" s="40">
        <f t="shared" si="24"/>
        <v>25.688073394495415</v>
      </c>
    </row>
    <row r="583" spans="2:18" ht="21">
      <c r="F583" s="37" t="s">
        <v>153</v>
      </c>
      <c r="G583" s="38" t="s">
        <v>154</v>
      </c>
      <c r="H583" s="39">
        <v>0</v>
      </c>
      <c r="I583" s="39">
        <v>0</v>
      </c>
      <c r="J583" s="39">
        <v>104</v>
      </c>
      <c r="K583" s="39">
        <v>28</v>
      </c>
      <c r="L583" s="39">
        <v>104</v>
      </c>
      <c r="M583" s="39">
        <v>0</v>
      </c>
      <c r="N583" s="39">
        <v>28</v>
      </c>
      <c r="O583" s="39">
        <f t="shared" si="26"/>
        <v>0</v>
      </c>
      <c r="P583" s="39">
        <v>28</v>
      </c>
      <c r="Q583" s="40">
        <f t="shared" si="23"/>
        <v>100</v>
      </c>
      <c r="R583" s="40">
        <f t="shared" si="24"/>
        <v>26.923076923076923</v>
      </c>
    </row>
    <row r="584" spans="2:18">
      <c r="F584" s="37" t="s">
        <v>159</v>
      </c>
      <c r="G584" s="38" t="s">
        <v>160</v>
      </c>
      <c r="H584" s="39">
        <v>0</v>
      </c>
      <c r="I584" s="39">
        <v>0</v>
      </c>
      <c r="J584" s="39">
        <v>191</v>
      </c>
      <c r="K584" s="39">
        <v>191</v>
      </c>
      <c r="L584" s="39">
        <v>191</v>
      </c>
      <c r="M584" s="39">
        <v>0</v>
      </c>
      <c r="N584" s="39">
        <v>190.99979999999999</v>
      </c>
      <c r="O584" s="39">
        <f t="shared" si="26"/>
        <v>0</v>
      </c>
      <c r="P584" s="39">
        <v>190.99979999999999</v>
      </c>
      <c r="Q584" s="40">
        <f t="shared" si="23"/>
        <v>99.999895287958111</v>
      </c>
      <c r="R584" s="40">
        <f t="shared" si="24"/>
        <v>99.999895287958111</v>
      </c>
    </row>
    <row r="585" spans="2:18">
      <c r="F585" s="37" t="s">
        <v>163</v>
      </c>
      <c r="G585" s="38" t="s">
        <v>164</v>
      </c>
      <c r="H585" s="39">
        <v>0</v>
      </c>
      <c r="I585" s="39">
        <v>0</v>
      </c>
      <c r="J585" s="39">
        <v>390</v>
      </c>
      <c r="K585" s="39">
        <v>97</v>
      </c>
      <c r="L585" s="39">
        <v>390</v>
      </c>
      <c r="M585" s="39">
        <v>0</v>
      </c>
      <c r="N585" s="39">
        <v>97</v>
      </c>
      <c r="O585" s="39">
        <f t="shared" si="26"/>
        <v>0</v>
      </c>
      <c r="P585" s="39">
        <v>97</v>
      </c>
      <c r="Q585" s="40">
        <f t="shared" si="23"/>
        <v>100</v>
      </c>
      <c r="R585" s="40">
        <f t="shared" si="24"/>
        <v>24.871794871794872</v>
      </c>
    </row>
    <row r="586" spans="2:18" ht="31.5">
      <c r="F586" s="37" t="s">
        <v>247</v>
      </c>
      <c r="G586" s="38" t="s">
        <v>248</v>
      </c>
      <c r="H586" s="39">
        <v>0</v>
      </c>
      <c r="I586" s="39">
        <v>0</v>
      </c>
      <c r="J586" s="39">
        <v>169197</v>
      </c>
      <c r="K586" s="39">
        <v>56676</v>
      </c>
      <c r="L586" s="39">
        <v>169197</v>
      </c>
      <c r="M586" s="39">
        <v>0</v>
      </c>
      <c r="N586" s="39">
        <v>56676</v>
      </c>
      <c r="O586" s="39">
        <f t="shared" si="26"/>
        <v>0</v>
      </c>
      <c r="P586" s="39">
        <v>56676</v>
      </c>
      <c r="Q586" s="40">
        <f t="shared" ref="Q586:Q649" si="27">IF(K586=0,0,P586/K586*100)</f>
        <v>100</v>
      </c>
      <c r="R586" s="40">
        <f t="shared" ref="R586:R649" si="28">IF(J586=0,0,P586/J586*100)</f>
        <v>33.497047819996808</v>
      </c>
    </row>
    <row r="587" spans="2:18" ht="31.5">
      <c r="F587" s="37" t="s">
        <v>177</v>
      </c>
      <c r="G587" s="38" t="s">
        <v>178</v>
      </c>
      <c r="H587" s="39">
        <v>0</v>
      </c>
      <c r="I587" s="39">
        <v>0</v>
      </c>
      <c r="J587" s="39">
        <v>739</v>
      </c>
      <c r="K587" s="39">
        <v>0</v>
      </c>
      <c r="L587" s="39">
        <v>739</v>
      </c>
      <c r="M587" s="39">
        <v>0</v>
      </c>
      <c r="N587" s="39">
        <v>0</v>
      </c>
      <c r="O587" s="39">
        <f t="shared" si="26"/>
        <v>0</v>
      </c>
      <c r="P587" s="39">
        <v>0</v>
      </c>
      <c r="Q587" s="40">
        <f t="shared" si="27"/>
        <v>0</v>
      </c>
      <c r="R587" s="40">
        <f t="shared" si="28"/>
        <v>0</v>
      </c>
    </row>
    <row r="588" spans="2:18" ht="21">
      <c r="C588" s="37" t="s">
        <v>205</v>
      </c>
      <c r="G588" s="38" t="s">
        <v>206</v>
      </c>
      <c r="H588" s="39">
        <v>0</v>
      </c>
      <c r="I588" s="39">
        <v>11380.7</v>
      </c>
      <c r="J588" s="39">
        <v>11380.7</v>
      </c>
      <c r="K588" s="39">
        <v>0</v>
      </c>
      <c r="L588" s="39">
        <v>11380.7</v>
      </c>
      <c r="M588" s="39">
        <v>0</v>
      </c>
      <c r="N588" s="39">
        <v>0</v>
      </c>
      <c r="O588" s="39">
        <f t="shared" si="26"/>
        <v>0</v>
      </c>
      <c r="P588" s="39">
        <v>0</v>
      </c>
      <c r="Q588" s="40">
        <f t="shared" si="27"/>
        <v>0</v>
      </c>
      <c r="R588" s="40">
        <f t="shared" si="28"/>
        <v>0</v>
      </c>
    </row>
    <row r="589" spans="2:18">
      <c r="D589" s="37" t="s">
        <v>135</v>
      </c>
      <c r="G589" s="38" t="s">
        <v>316</v>
      </c>
      <c r="H589" s="39">
        <v>0</v>
      </c>
      <c r="I589" s="39">
        <v>11380.7</v>
      </c>
      <c r="J589" s="39">
        <v>11380.7</v>
      </c>
      <c r="K589" s="39">
        <v>0</v>
      </c>
      <c r="L589" s="39">
        <v>11380.7</v>
      </c>
      <c r="M589" s="39">
        <v>0</v>
      </c>
      <c r="N589" s="39">
        <v>0</v>
      </c>
      <c r="O589" s="39">
        <f t="shared" si="26"/>
        <v>0</v>
      </c>
      <c r="P589" s="39">
        <v>0</v>
      </c>
      <c r="Q589" s="40">
        <f t="shared" si="27"/>
        <v>0</v>
      </c>
      <c r="R589" s="40">
        <f t="shared" si="28"/>
        <v>0</v>
      </c>
    </row>
    <row r="590" spans="2:18">
      <c r="E590" s="37" t="s">
        <v>141</v>
      </c>
      <c r="G590" s="38" t="s">
        <v>142</v>
      </c>
      <c r="H590" s="39">
        <v>0</v>
      </c>
      <c r="I590" s="39">
        <v>0</v>
      </c>
      <c r="J590" s="39">
        <v>11380.7</v>
      </c>
      <c r="K590" s="39">
        <v>0</v>
      </c>
      <c r="L590" s="39">
        <v>11380.7</v>
      </c>
      <c r="M590" s="39">
        <v>0</v>
      </c>
      <c r="N590" s="39">
        <v>0</v>
      </c>
      <c r="O590" s="39">
        <f t="shared" si="26"/>
        <v>0</v>
      </c>
      <c r="P590" s="39">
        <v>0</v>
      </c>
      <c r="Q590" s="40">
        <f t="shared" si="27"/>
        <v>0</v>
      </c>
      <c r="R590" s="40">
        <f t="shared" si="28"/>
        <v>0</v>
      </c>
    </row>
    <row r="591" spans="2:18" ht="21">
      <c r="F591" s="37" t="s">
        <v>209</v>
      </c>
      <c r="G591" s="38" t="s">
        <v>210</v>
      </c>
      <c r="H591" s="39">
        <v>0</v>
      </c>
      <c r="I591" s="39">
        <v>0</v>
      </c>
      <c r="J591" s="39">
        <v>11380.7</v>
      </c>
      <c r="K591" s="39">
        <v>0</v>
      </c>
      <c r="L591" s="39">
        <v>11380.7</v>
      </c>
      <c r="M591" s="39">
        <v>0</v>
      </c>
      <c r="N591" s="39">
        <v>0</v>
      </c>
      <c r="O591" s="39">
        <f t="shared" si="26"/>
        <v>0</v>
      </c>
      <c r="P591" s="39">
        <v>0</v>
      </c>
      <c r="Q591" s="40">
        <f t="shared" si="27"/>
        <v>0</v>
      </c>
      <c r="R591" s="40">
        <f t="shared" si="28"/>
        <v>0</v>
      </c>
    </row>
    <row r="592" spans="2:18">
      <c r="B592" s="37" t="s">
        <v>29</v>
      </c>
      <c r="G592" s="38" t="s">
        <v>317</v>
      </c>
      <c r="H592" s="39">
        <v>47377</v>
      </c>
      <c r="I592" s="39">
        <v>47377</v>
      </c>
      <c r="J592" s="39">
        <v>47377</v>
      </c>
      <c r="K592" s="39">
        <v>3167.5</v>
      </c>
      <c r="L592" s="39">
        <v>47377</v>
      </c>
      <c r="M592" s="39">
        <v>0</v>
      </c>
      <c r="N592" s="39">
        <v>4553.18</v>
      </c>
      <c r="O592" s="39">
        <f t="shared" si="26"/>
        <v>1386.0000000000005</v>
      </c>
      <c r="P592" s="39">
        <v>3167.18</v>
      </c>
      <c r="Q592" s="40">
        <f t="shared" si="27"/>
        <v>99.989897395422261</v>
      </c>
      <c r="R592" s="40">
        <f t="shared" si="28"/>
        <v>6.685058150579394</v>
      </c>
    </row>
    <row r="593" spans="2:18" ht="31.5">
      <c r="C593" s="37" t="s">
        <v>313</v>
      </c>
      <c r="G593" s="38" t="s">
        <v>314</v>
      </c>
      <c r="H593" s="39">
        <v>47377</v>
      </c>
      <c r="I593" s="39">
        <v>47377</v>
      </c>
      <c r="J593" s="39">
        <v>47377</v>
      </c>
      <c r="K593" s="39">
        <v>3167.5</v>
      </c>
      <c r="L593" s="39">
        <v>47377</v>
      </c>
      <c r="M593" s="39">
        <v>0</v>
      </c>
      <c r="N593" s="39">
        <v>4553.18</v>
      </c>
      <c r="O593" s="39">
        <f t="shared" si="26"/>
        <v>1386.0000000000005</v>
      </c>
      <c r="P593" s="39">
        <v>3167.18</v>
      </c>
      <c r="Q593" s="40">
        <f t="shared" si="27"/>
        <v>99.989897395422261</v>
      </c>
      <c r="R593" s="40">
        <f t="shared" si="28"/>
        <v>6.685058150579394</v>
      </c>
    </row>
    <row r="594" spans="2:18" ht="31.5">
      <c r="D594" s="37" t="s">
        <v>255</v>
      </c>
      <c r="G594" s="38" t="s">
        <v>318</v>
      </c>
      <c r="H594" s="39">
        <v>10032</v>
      </c>
      <c r="I594" s="39">
        <v>10032</v>
      </c>
      <c r="J594" s="39">
        <v>10032</v>
      </c>
      <c r="K594" s="39">
        <v>105</v>
      </c>
      <c r="L594" s="39">
        <v>10032</v>
      </c>
      <c r="M594" s="39">
        <v>0</v>
      </c>
      <c r="N594" s="39">
        <v>105</v>
      </c>
      <c r="O594" s="39">
        <f t="shared" si="26"/>
        <v>0</v>
      </c>
      <c r="P594" s="39">
        <v>105</v>
      </c>
      <c r="Q594" s="40">
        <f t="shared" si="27"/>
        <v>100</v>
      </c>
      <c r="R594" s="40">
        <f t="shared" si="28"/>
        <v>1.0466507177033493</v>
      </c>
    </row>
    <row r="595" spans="2:18">
      <c r="E595" s="37" t="s">
        <v>141</v>
      </c>
      <c r="G595" s="38" t="s">
        <v>142</v>
      </c>
      <c r="H595" s="39">
        <v>0</v>
      </c>
      <c r="I595" s="39">
        <v>0</v>
      </c>
      <c r="J595" s="39">
        <v>10032</v>
      </c>
      <c r="K595" s="39">
        <v>105</v>
      </c>
      <c r="L595" s="39">
        <v>10032</v>
      </c>
      <c r="M595" s="39">
        <v>0</v>
      </c>
      <c r="N595" s="39">
        <v>105</v>
      </c>
      <c r="O595" s="39">
        <f t="shared" si="26"/>
        <v>0</v>
      </c>
      <c r="P595" s="39">
        <v>105</v>
      </c>
      <c r="Q595" s="40">
        <f t="shared" si="27"/>
        <v>100</v>
      </c>
      <c r="R595" s="40">
        <f t="shared" si="28"/>
        <v>1.0466507177033493</v>
      </c>
    </row>
    <row r="596" spans="2:18">
      <c r="F596" s="37" t="s">
        <v>163</v>
      </c>
      <c r="G596" s="38" t="s">
        <v>164</v>
      </c>
      <c r="H596" s="39">
        <v>0</v>
      </c>
      <c r="I596" s="39">
        <v>0</v>
      </c>
      <c r="J596" s="39">
        <v>2974</v>
      </c>
      <c r="K596" s="39">
        <v>0</v>
      </c>
      <c r="L596" s="39">
        <v>2974</v>
      </c>
      <c r="M596" s="39">
        <v>0</v>
      </c>
      <c r="N596" s="39">
        <v>0</v>
      </c>
      <c r="O596" s="39">
        <f t="shared" si="26"/>
        <v>0</v>
      </c>
      <c r="P596" s="39">
        <v>0</v>
      </c>
      <c r="Q596" s="40">
        <f t="shared" si="27"/>
        <v>0</v>
      </c>
      <c r="R596" s="40">
        <f t="shared" si="28"/>
        <v>0</v>
      </c>
    </row>
    <row r="597" spans="2:18">
      <c r="F597" s="37" t="s">
        <v>167</v>
      </c>
      <c r="G597" s="38" t="s">
        <v>168</v>
      </c>
      <c r="H597" s="39">
        <v>0</v>
      </c>
      <c r="I597" s="39">
        <v>0</v>
      </c>
      <c r="J597" s="39">
        <v>1466</v>
      </c>
      <c r="K597" s="39">
        <v>0</v>
      </c>
      <c r="L597" s="39">
        <v>1466</v>
      </c>
      <c r="M597" s="39">
        <v>0</v>
      </c>
      <c r="N597" s="39">
        <v>0</v>
      </c>
      <c r="O597" s="39">
        <f t="shared" si="26"/>
        <v>0</v>
      </c>
      <c r="P597" s="39">
        <v>0</v>
      </c>
      <c r="Q597" s="40">
        <f t="shared" si="27"/>
        <v>0</v>
      </c>
      <c r="R597" s="40">
        <f t="shared" si="28"/>
        <v>0</v>
      </c>
    </row>
    <row r="598" spans="2:18">
      <c r="F598" s="37" t="s">
        <v>242</v>
      </c>
      <c r="G598" s="38" t="s">
        <v>243</v>
      </c>
      <c r="H598" s="39">
        <v>0</v>
      </c>
      <c r="I598" s="39">
        <v>0</v>
      </c>
      <c r="J598" s="39">
        <v>5592</v>
      </c>
      <c r="K598" s="39">
        <v>105</v>
      </c>
      <c r="L598" s="39">
        <v>5592</v>
      </c>
      <c r="M598" s="39">
        <v>0</v>
      </c>
      <c r="N598" s="39">
        <v>105</v>
      </c>
      <c r="O598" s="39">
        <f t="shared" si="26"/>
        <v>0</v>
      </c>
      <c r="P598" s="39">
        <v>105</v>
      </c>
      <c r="Q598" s="40">
        <f t="shared" si="27"/>
        <v>100</v>
      </c>
      <c r="R598" s="40">
        <f t="shared" si="28"/>
        <v>1.8776824034334765</v>
      </c>
    </row>
    <row r="599" spans="2:18" ht="42">
      <c r="D599" s="37" t="s">
        <v>240</v>
      </c>
      <c r="G599" s="38" t="s">
        <v>319</v>
      </c>
      <c r="H599" s="39">
        <v>37345</v>
      </c>
      <c r="I599" s="39">
        <v>37345</v>
      </c>
      <c r="J599" s="39">
        <v>37345</v>
      </c>
      <c r="K599" s="39">
        <v>3062.5</v>
      </c>
      <c r="L599" s="39">
        <v>37345</v>
      </c>
      <c r="M599" s="39">
        <v>0</v>
      </c>
      <c r="N599" s="39">
        <v>4448.18</v>
      </c>
      <c r="O599" s="39">
        <f t="shared" si="26"/>
        <v>1386.0000000000005</v>
      </c>
      <c r="P599" s="39">
        <v>3062.18</v>
      </c>
      <c r="Q599" s="40">
        <f t="shared" si="27"/>
        <v>99.989551020408157</v>
      </c>
      <c r="R599" s="40">
        <f t="shared" si="28"/>
        <v>8.1997054491899846</v>
      </c>
    </row>
    <row r="600" spans="2:18">
      <c r="E600" s="37" t="s">
        <v>141</v>
      </c>
      <c r="G600" s="38" t="s">
        <v>142</v>
      </c>
      <c r="H600" s="39">
        <v>0</v>
      </c>
      <c r="I600" s="39">
        <v>0</v>
      </c>
      <c r="J600" s="39">
        <v>37345</v>
      </c>
      <c r="K600" s="39">
        <v>3062.5</v>
      </c>
      <c r="L600" s="39">
        <v>37345</v>
      </c>
      <c r="M600" s="39">
        <v>0</v>
      </c>
      <c r="N600" s="39">
        <v>4448.18</v>
      </c>
      <c r="O600" s="39">
        <f t="shared" si="26"/>
        <v>1386.0000000000005</v>
      </c>
      <c r="P600" s="39">
        <v>3062.18</v>
      </c>
      <c r="Q600" s="40">
        <f t="shared" si="27"/>
        <v>99.989551020408157</v>
      </c>
      <c r="R600" s="40">
        <f t="shared" si="28"/>
        <v>8.1997054491899846</v>
      </c>
    </row>
    <row r="601" spans="2:18">
      <c r="F601" s="37" t="s">
        <v>159</v>
      </c>
      <c r="G601" s="38" t="s">
        <v>160</v>
      </c>
      <c r="H601" s="39">
        <v>0</v>
      </c>
      <c r="I601" s="39">
        <v>0</v>
      </c>
      <c r="J601" s="39">
        <v>5327</v>
      </c>
      <c r="K601" s="39">
        <v>178</v>
      </c>
      <c r="L601" s="39">
        <v>5327</v>
      </c>
      <c r="M601" s="39">
        <v>0</v>
      </c>
      <c r="N601" s="39">
        <v>177.68</v>
      </c>
      <c r="O601" s="39">
        <f t="shared" si="26"/>
        <v>0</v>
      </c>
      <c r="P601" s="39">
        <v>177.68</v>
      </c>
      <c r="Q601" s="40">
        <f t="shared" si="27"/>
        <v>99.82022471910112</v>
      </c>
      <c r="R601" s="40">
        <f t="shared" si="28"/>
        <v>3.3354608597709778</v>
      </c>
    </row>
    <row r="602" spans="2:18">
      <c r="F602" s="37" t="s">
        <v>280</v>
      </c>
      <c r="G602" s="38" t="s">
        <v>281</v>
      </c>
      <c r="H602" s="39">
        <v>0</v>
      </c>
      <c r="I602" s="39">
        <v>0</v>
      </c>
      <c r="J602" s="39">
        <v>1553</v>
      </c>
      <c r="K602" s="39">
        <v>0</v>
      </c>
      <c r="L602" s="39">
        <v>1553</v>
      </c>
      <c r="M602" s="39">
        <v>0</v>
      </c>
      <c r="N602" s="39">
        <v>1386</v>
      </c>
      <c r="O602" s="39">
        <f t="shared" si="26"/>
        <v>1386</v>
      </c>
      <c r="P602" s="39">
        <v>0</v>
      </c>
      <c r="Q602" s="40">
        <f t="shared" si="27"/>
        <v>0</v>
      </c>
      <c r="R602" s="40">
        <f t="shared" si="28"/>
        <v>0</v>
      </c>
    </row>
    <row r="603" spans="2:18">
      <c r="F603" s="37" t="s">
        <v>163</v>
      </c>
      <c r="G603" s="38" t="s">
        <v>164</v>
      </c>
      <c r="H603" s="39">
        <v>0</v>
      </c>
      <c r="I603" s="39">
        <v>0</v>
      </c>
      <c r="J603" s="39">
        <v>55</v>
      </c>
      <c r="K603" s="39">
        <v>5</v>
      </c>
      <c r="L603" s="39">
        <v>55</v>
      </c>
      <c r="M603" s="39">
        <v>0</v>
      </c>
      <c r="N603" s="39">
        <v>5</v>
      </c>
      <c r="O603" s="39">
        <f t="shared" si="26"/>
        <v>0</v>
      </c>
      <c r="P603" s="39">
        <v>5</v>
      </c>
      <c r="Q603" s="40">
        <f t="shared" si="27"/>
        <v>100</v>
      </c>
      <c r="R603" s="40">
        <f t="shared" si="28"/>
        <v>9.0909090909090917</v>
      </c>
    </row>
    <row r="604" spans="2:18" ht="21">
      <c r="F604" s="37" t="s">
        <v>165</v>
      </c>
      <c r="G604" s="38" t="s">
        <v>166</v>
      </c>
      <c r="H604" s="39">
        <v>0</v>
      </c>
      <c r="I604" s="39">
        <v>0</v>
      </c>
      <c r="J604" s="39">
        <v>6794</v>
      </c>
      <c r="K604" s="39">
        <v>614</v>
      </c>
      <c r="L604" s="39">
        <v>6794</v>
      </c>
      <c r="M604" s="39">
        <v>0</v>
      </c>
      <c r="N604" s="39">
        <v>614</v>
      </c>
      <c r="O604" s="39">
        <f t="shared" si="26"/>
        <v>0</v>
      </c>
      <c r="P604" s="39">
        <v>614</v>
      </c>
      <c r="Q604" s="40">
        <f t="shared" si="27"/>
        <v>100</v>
      </c>
      <c r="R604" s="40">
        <f t="shared" si="28"/>
        <v>9.0373859287606724</v>
      </c>
    </row>
    <row r="605" spans="2:18">
      <c r="F605" s="37" t="s">
        <v>242</v>
      </c>
      <c r="G605" s="38" t="s">
        <v>243</v>
      </c>
      <c r="H605" s="39">
        <v>0</v>
      </c>
      <c r="I605" s="39">
        <v>0</v>
      </c>
      <c r="J605" s="39">
        <v>23616</v>
      </c>
      <c r="K605" s="39">
        <v>2265.5</v>
      </c>
      <c r="L605" s="39">
        <v>23616</v>
      </c>
      <c r="M605" s="39">
        <v>0</v>
      </c>
      <c r="N605" s="39">
        <v>2265.5</v>
      </c>
      <c r="O605" s="39">
        <f t="shared" si="26"/>
        <v>0</v>
      </c>
      <c r="P605" s="39">
        <v>2265.5</v>
      </c>
      <c r="Q605" s="40">
        <f t="shared" si="27"/>
        <v>100</v>
      </c>
      <c r="R605" s="40">
        <f t="shared" si="28"/>
        <v>9.5930724932249323</v>
      </c>
    </row>
    <row r="606" spans="2:18">
      <c r="B606" s="37" t="s">
        <v>42</v>
      </c>
      <c r="G606" s="38" t="s">
        <v>320</v>
      </c>
      <c r="H606" s="39">
        <v>220629</v>
      </c>
      <c r="I606" s="39">
        <v>220629</v>
      </c>
      <c r="J606" s="39">
        <v>220629</v>
      </c>
      <c r="K606" s="39">
        <v>47747.9</v>
      </c>
      <c r="L606" s="39">
        <v>189700</v>
      </c>
      <c r="M606" s="39">
        <v>0</v>
      </c>
      <c r="N606" s="39">
        <v>69602.100200000001</v>
      </c>
      <c r="O606" s="39">
        <f t="shared" si="26"/>
        <v>21858.284299999999</v>
      </c>
      <c r="P606" s="39">
        <v>47743.815900000001</v>
      </c>
      <c r="Q606" s="40">
        <f t="shared" si="27"/>
        <v>99.991446534821421</v>
      </c>
      <c r="R606" s="40">
        <f t="shared" si="28"/>
        <v>21.639864161103027</v>
      </c>
    </row>
    <row r="607" spans="2:18" ht="21">
      <c r="C607" s="37" t="s">
        <v>321</v>
      </c>
      <c r="G607" s="38" t="s">
        <v>322</v>
      </c>
      <c r="H607" s="39">
        <v>27800</v>
      </c>
      <c r="I607" s="39">
        <v>27800</v>
      </c>
      <c r="J607" s="39">
        <v>27800</v>
      </c>
      <c r="K607" s="39">
        <v>4033</v>
      </c>
      <c r="L607" s="39">
        <v>27800</v>
      </c>
      <c r="M607" s="39">
        <v>0</v>
      </c>
      <c r="N607" s="39">
        <v>4033</v>
      </c>
      <c r="O607" s="39">
        <f t="shared" si="26"/>
        <v>0</v>
      </c>
      <c r="P607" s="39">
        <v>4033</v>
      </c>
      <c r="Q607" s="40">
        <f t="shared" si="27"/>
        <v>100</v>
      </c>
      <c r="R607" s="40">
        <f t="shared" si="28"/>
        <v>14.507194244604316</v>
      </c>
    </row>
    <row r="608" spans="2:18" ht="21">
      <c r="D608" s="37" t="s">
        <v>290</v>
      </c>
      <c r="G608" s="38" t="s">
        <v>323</v>
      </c>
      <c r="H608" s="39">
        <v>27800</v>
      </c>
      <c r="I608" s="39">
        <v>27800</v>
      </c>
      <c r="J608" s="39">
        <v>27800</v>
      </c>
      <c r="K608" s="39">
        <v>4033</v>
      </c>
      <c r="L608" s="39">
        <v>27800</v>
      </c>
      <c r="M608" s="39">
        <v>0</v>
      </c>
      <c r="N608" s="39">
        <v>4033</v>
      </c>
      <c r="O608" s="39">
        <f t="shared" si="26"/>
        <v>0</v>
      </c>
      <c r="P608" s="39">
        <v>4033</v>
      </c>
      <c r="Q608" s="40">
        <f t="shared" si="27"/>
        <v>100</v>
      </c>
      <c r="R608" s="40">
        <f t="shared" si="28"/>
        <v>14.507194244604316</v>
      </c>
    </row>
    <row r="609" spans="3:18">
      <c r="E609" s="37" t="s">
        <v>141</v>
      </c>
      <c r="G609" s="38" t="s">
        <v>142</v>
      </c>
      <c r="H609" s="39">
        <v>0</v>
      </c>
      <c r="I609" s="39">
        <v>0</v>
      </c>
      <c r="J609" s="39">
        <v>27800</v>
      </c>
      <c r="K609" s="39">
        <v>4033</v>
      </c>
      <c r="L609" s="39">
        <v>27800</v>
      </c>
      <c r="M609" s="39">
        <v>0</v>
      </c>
      <c r="N609" s="39">
        <v>4033</v>
      </c>
      <c r="O609" s="39">
        <f t="shared" si="26"/>
        <v>0</v>
      </c>
      <c r="P609" s="39">
        <v>4033</v>
      </c>
      <c r="Q609" s="40">
        <f t="shared" si="27"/>
        <v>100</v>
      </c>
      <c r="R609" s="40">
        <f t="shared" si="28"/>
        <v>14.507194244604316</v>
      </c>
    </row>
    <row r="610" spans="3:18">
      <c r="F610" s="37" t="s">
        <v>163</v>
      </c>
      <c r="G610" s="38" t="s">
        <v>164</v>
      </c>
      <c r="H610" s="39">
        <v>0</v>
      </c>
      <c r="I610" s="39">
        <v>0</v>
      </c>
      <c r="J610" s="39">
        <v>27800</v>
      </c>
      <c r="K610" s="39">
        <v>4033</v>
      </c>
      <c r="L610" s="39">
        <v>27800</v>
      </c>
      <c r="M610" s="39">
        <v>0</v>
      </c>
      <c r="N610" s="39">
        <v>4033</v>
      </c>
      <c r="O610" s="39">
        <f t="shared" si="26"/>
        <v>0</v>
      </c>
      <c r="P610" s="39">
        <v>4033</v>
      </c>
      <c r="Q610" s="40">
        <f t="shared" si="27"/>
        <v>100</v>
      </c>
      <c r="R610" s="40">
        <f t="shared" si="28"/>
        <v>14.507194244604316</v>
      </c>
    </row>
    <row r="611" spans="3:18" ht="31.5">
      <c r="C611" s="37" t="s">
        <v>313</v>
      </c>
      <c r="G611" s="38" t="s">
        <v>314</v>
      </c>
      <c r="H611" s="39">
        <v>192829</v>
      </c>
      <c r="I611" s="39">
        <v>192829</v>
      </c>
      <c r="J611" s="39">
        <v>192829</v>
      </c>
      <c r="K611" s="39">
        <v>43714.9</v>
      </c>
      <c r="L611" s="39">
        <v>161900</v>
      </c>
      <c r="M611" s="39">
        <v>0</v>
      </c>
      <c r="N611" s="39">
        <v>65569.100200000001</v>
      </c>
      <c r="O611" s="39">
        <f t="shared" si="26"/>
        <v>21858.284299999999</v>
      </c>
      <c r="P611" s="39">
        <v>43710.815900000001</v>
      </c>
      <c r="Q611" s="40">
        <f t="shared" si="27"/>
        <v>99.990657418866334</v>
      </c>
      <c r="R611" s="40">
        <f t="shared" si="28"/>
        <v>22.66817537818482</v>
      </c>
    </row>
    <row r="612" spans="3:18" ht="21">
      <c r="D612" s="37" t="s">
        <v>230</v>
      </c>
      <c r="G612" s="38" t="s">
        <v>324</v>
      </c>
      <c r="H612" s="39">
        <v>150621</v>
      </c>
      <c r="I612" s="39">
        <v>150621</v>
      </c>
      <c r="J612" s="39">
        <v>150621</v>
      </c>
      <c r="K612" s="39">
        <v>33998</v>
      </c>
      <c r="L612" s="39">
        <v>124210</v>
      </c>
      <c r="M612" s="39">
        <v>0</v>
      </c>
      <c r="N612" s="39">
        <v>52279.563199999997</v>
      </c>
      <c r="O612" s="39">
        <f t="shared" si="26"/>
        <v>18282.960699999996</v>
      </c>
      <c r="P612" s="39">
        <v>33996.602500000001</v>
      </c>
      <c r="Q612" s="40">
        <f t="shared" si="27"/>
        <v>99.995889464086133</v>
      </c>
      <c r="R612" s="40">
        <f t="shared" si="28"/>
        <v>22.570957900956707</v>
      </c>
    </row>
    <row r="613" spans="3:18" ht="21">
      <c r="E613" s="37" t="s">
        <v>135</v>
      </c>
      <c r="G613" s="38" t="s">
        <v>136</v>
      </c>
      <c r="H613" s="39">
        <v>0</v>
      </c>
      <c r="I613" s="39">
        <v>0</v>
      </c>
      <c r="J613" s="39">
        <v>35717</v>
      </c>
      <c r="K613" s="39">
        <v>9306</v>
      </c>
      <c r="L613" s="39">
        <v>9306</v>
      </c>
      <c r="M613" s="39">
        <v>0</v>
      </c>
      <c r="N613" s="39">
        <v>9306</v>
      </c>
      <c r="O613" s="39">
        <f t="shared" si="26"/>
        <v>0</v>
      </c>
      <c r="P613" s="39">
        <v>9306</v>
      </c>
      <c r="Q613" s="40">
        <f t="shared" si="27"/>
        <v>100</v>
      </c>
      <c r="R613" s="40">
        <f t="shared" si="28"/>
        <v>26.054819833692637</v>
      </c>
    </row>
    <row r="614" spans="3:18">
      <c r="F614" s="37" t="s">
        <v>143</v>
      </c>
      <c r="G614" s="38" t="s">
        <v>144</v>
      </c>
      <c r="H614" s="39">
        <v>0</v>
      </c>
      <c r="I614" s="39">
        <v>0</v>
      </c>
      <c r="J614" s="39">
        <v>31162</v>
      </c>
      <c r="K614" s="39">
        <v>8315</v>
      </c>
      <c r="L614" s="39">
        <v>8315</v>
      </c>
      <c r="M614" s="39">
        <v>0</v>
      </c>
      <c r="N614" s="39">
        <v>8315</v>
      </c>
      <c r="O614" s="39">
        <f t="shared" si="26"/>
        <v>0</v>
      </c>
      <c r="P614" s="39">
        <v>8315</v>
      </c>
      <c r="Q614" s="40">
        <f t="shared" si="27"/>
        <v>100</v>
      </c>
      <c r="R614" s="40">
        <f t="shared" si="28"/>
        <v>26.683139721455618</v>
      </c>
    </row>
    <row r="615" spans="3:18">
      <c r="F615" s="37" t="s">
        <v>146</v>
      </c>
      <c r="G615" s="38" t="s">
        <v>147</v>
      </c>
      <c r="H615" s="39">
        <v>0</v>
      </c>
      <c r="I615" s="39">
        <v>0</v>
      </c>
      <c r="J615" s="39">
        <v>956</v>
      </c>
      <c r="K615" s="39">
        <v>0</v>
      </c>
      <c r="L615" s="39"/>
      <c r="M615" s="39"/>
      <c r="N615" s="39"/>
      <c r="O615" s="39"/>
      <c r="P615" s="39">
        <v>0</v>
      </c>
      <c r="Q615" s="40">
        <f t="shared" si="27"/>
        <v>0</v>
      </c>
      <c r="R615" s="40">
        <f t="shared" si="28"/>
        <v>0</v>
      </c>
    </row>
    <row r="616" spans="3:18">
      <c r="F616" s="37" t="s">
        <v>148</v>
      </c>
      <c r="G616" s="38" t="s">
        <v>36</v>
      </c>
      <c r="H616" s="39">
        <v>0</v>
      </c>
      <c r="I616" s="39">
        <v>0</v>
      </c>
      <c r="J616" s="39">
        <v>1682</v>
      </c>
      <c r="K616" s="39">
        <v>486</v>
      </c>
      <c r="L616" s="39">
        <v>486</v>
      </c>
      <c r="M616" s="39">
        <v>0</v>
      </c>
      <c r="N616" s="39">
        <v>486</v>
      </c>
      <c r="O616" s="39">
        <f t="shared" ref="O616:O679" si="29">N616-P616</f>
        <v>0</v>
      </c>
      <c r="P616" s="39">
        <v>486</v>
      </c>
      <c r="Q616" s="40">
        <f t="shared" si="27"/>
        <v>100</v>
      </c>
      <c r="R616" s="40">
        <f t="shared" si="28"/>
        <v>28.894173602853744</v>
      </c>
    </row>
    <row r="617" spans="3:18" ht="31.5">
      <c r="F617" s="37" t="s">
        <v>149</v>
      </c>
      <c r="G617" s="38" t="s">
        <v>150</v>
      </c>
      <c r="H617" s="39">
        <v>0</v>
      </c>
      <c r="I617" s="39">
        <v>0</v>
      </c>
      <c r="J617" s="39">
        <v>982</v>
      </c>
      <c r="K617" s="39">
        <v>255</v>
      </c>
      <c r="L617" s="39">
        <v>255</v>
      </c>
      <c r="M617" s="39">
        <v>0</v>
      </c>
      <c r="N617" s="39">
        <v>255</v>
      </c>
      <c r="O617" s="39">
        <f t="shared" si="29"/>
        <v>0</v>
      </c>
      <c r="P617" s="39">
        <v>255</v>
      </c>
      <c r="Q617" s="40">
        <f t="shared" si="27"/>
        <v>100</v>
      </c>
      <c r="R617" s="40">
        <f t="shared" si="28"/>
        <v>25.967413441955195</v>
      </c>
    </row>
    <row r="618" spans="3:18" ht="21">
      <c r="F618" s="37" t="s">
        <v>153</v>
      </c>
      <c r="G618" s="38" t="s">
        <v>154</v>
      </c>
      <c r="H618" s="39">
        <v>0</v>
      </c>
      <c r="I618" s="39">
        <v>0</v>
      </c>
      <c r="J618" s="39">
        <v>935</v>
      </c>
      <c r="K618" s="39">
        <v>250</v>
      </c>
      <c r="L618" s="39">
        <v>250</v>
      </c>
      <c r="M618" s="39">
        <v>0</v>
      </c>
      <c r="N618" s="39">
        <v>250</v>
      </c>
      <c r="O618" s="39">
        <f t="shared" si="29"/>
        <v>0</v>
      </c>
      <c r="P618" s="39">
        <v>250</v>
      </c>
      <c r="Q618" s="40">
        <f t="shared" si="27"/>
        <v>100</v>
      </c>
      <c r="R618" s="40">
        <f t="shared" si="28"/>
        <v>26.737967914438503</v>
      </c>
    </row>
    <row r="619" spans="3:18">
      <c r="E619" s="37" t="s">
        <v>141</v>
      </c>
      <c r="G619" s="38" t="s">
        <v>142</v>
      </c>
      <c r="H619" s="39">
        <v>0</v>
      </c>
      <c r="I619" s="39">
        <v>0</v>
      </c>
      <c r="J619" s="39">
        <v>114904</v>
      </c>
      <c r="K619" s="39">
        <v>24692</v>
      </c>
      <c r="L619" s="39">
        <v>114904</v>
      </c>
      <c r="M619" s="39">
        <v>0</v>
      </c>
      <c r="N619" s="39">
        <v>42973.563199999997</v>
      </c>
      <c r="O619" s="39">
        <f t="shared" si="29"/>
        <v>18282.960699999996</v>
      </c>
      <c r="P619" s="39">
        <v>24690.602500000001</v>
      </c>
      <c r="Q619" s="40">
        <f t="shared" si="27"/>
        <v>99.994340272152925</v>
      </c>
      <c r="R619" s="40">
        <f t="shared" si="28"/>
        <v>21.488026961637541</v>
      </c>
    </row>
    <row r="620" spans="3:18">
      <c r="F620" s="37" t="s">
        <v>143</v>
      </c>
      <c r="G620" s="38" t="s">
        <v>144</v>
      </c>
      <c r="H620" s="39">
        <v>0</v>
      </c>
      <c r="I620" s="39">
        <v>0</v>
      </c>
      <c r="J620" s="39">
        <v>66959</v>
      </c>
      <c r="K620" s="39">
        <v>13947</v>
      </c>
      <c r="L620" s="39">
        <v>66959</v>
      </c>
      <c r="M620" s="39">
        <v>0</v>
      </c>
      <c r="N620" s="39">
        <v>13947</v>
      </c>
      <c r="O620" s="39">
        <f t="shared" si="29"/>
        <v>0</v>
      </c>
      <c r="P620" s="39">
        <v>13947</v>
      </c>
      <c r="Q620" s="40">
        <f t="shared" si="27"/>
        <v>100</v>
      </c>
      <c r="R620" s="40">
        <f t="shared" si="28"/>
        <v>20.829164115354171</v>
      </c>
    </row>
    <row r="621" spans="3:18">
      <c r="F621" s="37" t="s">
        <v>131</v>
      </c>
      <c r="G621" s="38" t="s">
        <v>145</v>
      </c>
      <c r="H621" s="39">
        <v>0</v>
      </c>
      <c r="I621" s="39">
        <v>0</v>
      </c>
      <c r="J621" s="39">
        <v>1500</v>
      </c>
      <c r="K621" s="39">
        <v>1500</v>
      </c>
      <c r="L621" s="39">
        <v>1500</v>
      </c>
      <c r="M621" s="39">
        <v>0</v>
      </c>
      <c r="N621" s="39">
        <v>1500</v>
      </c>
      <c r="O621" s="39">
        <f t="shared" si="29"/>
        <v>0</v>
      </c>
      <c r="P621" s="39">
        <v>1500</v>
      </c>
      <c r="Q621" s="40">
        <f t="shared" si="27"/>
        <v>100</v>
      </c>
      <c r="R621" s="40">
        <f t="shared" si="28"/>
        <v>100</v>
      </c>
    </row>
    <row r="622" spans="3:18">
      <c r="F622" s="37" t="s">
        <v>146</v>
      </c>
      <c r="G622" s="38" t="s">
        <v>147</v>
      </c>
      <c r="H622" s="39">
        <v>0</v>
      </c>
      <c r="I622" s="39">
        <v>0</v>
      </c>
      <c r="J622" s="39">
        <v>4158</v>
      </c>
      <c r="K622" s="39">
        <v>76</v>
      </c>
      <c r="L622" s="39">
        <v>4158</v>
      </c>
      <c r="M622" s="39">
        <v>0</v>
      </c>
      <c r="N622" s="39">
        <v>75.787000000000006</v>
      </c>
      <c r="O622" s="39">
        <f t="shared" si="29"/>
        <v>0</v>
      </c>
      <c r="P622" s="39">
        <v>75.787000000000006</v>
      </c>
      <c r="Q622" s="40">
        <f t="shared" si="27"/>
        <v>99.719736842105263</v>
      </c>
      <c r="R622" s="40">
        <f t="shared" si="28"/>
        <v>1.8226791726791727</v>
      </c>
    </row>
    <row r="623" spans="3:18">
      <c r="F623" s="37" t="s">
        <v>148</v>
      </c>
      <c r="G623" s="38" t="s">
        <v>36</v>
      </c>
      <c r="H623" s="39">
        <v>0</v>
      </c>
      <c r="I623" s="39">
        <v>0</v>
      </c>
      <c r="J623" s="39">
        <v>3690</v>
      </c>
      <c r="K623" s="39">
        <v>897</v>
      </c>
      <c r="L623" s="39">
        <v>3690</v>
      </c>
      <c r="M623" s="39">
        <v>0</v>
      </c>
      <c r="N623" s="39">
        <v>897</v>
      </c>
      <c r="O623" s="39">
        <f t="shared" si="29"/>
        <v>0</v>
      </c>
      <c r="P623" s="39">
        <v>897</v>
      </c>
      <c r="Q623" s="40">
        <f t="shared" si="27"/>
        <v>100</v>
      </c>
      <c r="R623" s="40">
        <f t="shared" si="28"/>
        <v>24.308943089430894</v>
      </c>
    </row>
    <row r="624" spans="3:18" ht="31.5">
      <c r="F624" s="37" t="s">
        <v>149</v>
      </c>
      <c r="G624" s="38" t="s">
        <v>150</v>
      </c>
      <c r="H624" s="39">
        <v>0</v>
      </c>
      <c r="I624" s="39">
        <v>0</v>
      </c>
      <c r="J624" s="39">
        <v>2121</v>
      </c>
      <c r="K624" s="39">
        <v>479</v>
      </c>
      <c r="L624" s="39">
        <v>2121</v>
      </c>
      <c r="M624" s="39">
        <v>0</v>
      </c>
      <c r="N624" s="39">
        <v>479</v>
      </c>
      <c r="O624" s="39">
        <f t="shared" si="29"/>
        <v>0</v>
      </c>
      <c r="P624" s="39">
        <v>479</v>
      </c>
      <c r="Q624" s="40">
        <f t="shared" si="27"/>
        <v>100</v>
      </c>
      <c r="R624" s="40">
        <f t="shared" si="28"/>
        <v>22.583686940122583</v>
      </c>
    </row>
    <row r="625" spans="4:18">
      <c r="F625" s="37" t="s">
        <v>151</v>
      </c>
      <c r="G625" s="38" t="s">
        <v>152</v>
      </c>
      <c r="H625" s="39">
        <v>0</v>
      </c>
      <c r="I625" s="39">
        <v>0</v>
      </c>
      <c r="J625" s="39">
        <v>18</v>
      </c>
      <c r="K625" s="39">
        <v>18</v>
      </c>
      <c r="L625" s="39">
        <v>18</v>
      </c>
      <c r="M625" s="39">
        <v>0</v>
      </c>
      <c r="N625" s="39">
        <v>17.338000000000001</v>
      </c>
      <c r="O625" s="39">
        <f t="shared" si="29"/>
        <v>0</v>
      </c>
      <c r="P625" s="39">
        <v>17.338000000000001</v>
      </c>
      <c r="Q625" s="40">
        <f t="shared" si="27"/>
        <v>96.322222222222237</v>
      </c>
      <c r="R625" s="40">
        <f t="shared" si="28"/>
        <v>96.322222222222237</v>
      </c>
    </row>
    <row r="626" spans="4:18" ht="21">
      <c r="F626" s="37" t="s">
        <v>153</v>
      </c>
      <c r="G626" s="38" t="s">
        <v>154</v>
      </c>
      <c r="H626" s="39">
        <v>0</v>
      </c>
      <c r="I626" s="39">
        <v>0</v>
      </c>
      <c r="J626" s="39">
        <v>1969</v>
      </c>
      <c r="K626" s="39">
        <v>361</v>
      </c>
      <c r="L626" s="39">
        <v>1969</v>
      </c>
      <c r="M626" s="39">
        <v>0</v>
      </c>
      <c r="N626" s="39">
        <v>361</v>
      </c>
      <c r="O626" s="39">
        <f t="shared" si="29"/>
        <v>0</v>
      </c>
      <c r="P626" s="39">
        <v>361</v>
      </c>
      <c r="Q626" s="40">
        <f t="shared" si="27"/>
        <v>100</v>
      </c>
      <c r="R626" s="40">
        <f t="shared" si="28"/>
        <v>18.334179786693753</v>
      </c>
    </row>
    <row r="627" spans="4:18" ht="21">
      <c r="F627" s="37" t="s">
        <v>157</v>
      </c>
      <c r="G627" s="38" t="s">
        <v>158</v>
      </c>
      <c r="H627" s="39">
        <v>0</v>
      </c>
      <c r="I627" s="39">
        <v>0</v>
      </c>
      <c r="J627" s="39">
        <v>591</v>
      </c>
      <c r="K627" s="39">
        <v>0</v>
      </c>
      <c r="L627" s="39">
        <v>591</v>
      </c>
      <c r="M627" s="39">
        <v>0</v>
      </c>
      <c r="N627" s="39">
        <v>0</v>
      </c>
      <c r="O627" s="39">
        <f t="shared" si="29"/>
        <v>0</v>
      </c>
      <c r="P627" s="39">
        <v>0</v>
      </c>
      <c r="Q627" s="40">
        <f t="shared" si="27"/>
        <v>0</v>
      </c>
      <c r="R627" s="40">
        <f t="shared" si="28"/>
        <v>0</v>
      </c>
    </row>
    <row r="628" spans="4:18">
      <c r="F628" s="37" t="s">
        <v>159</v>
      </c>
      <c r="G628" s="38" t="s">
        <v>160</v>
      </c>
      <c r="H628" s="39">
        <v>0</v>
      </c>
      <c r="I628" s="39">
        <v>0</v>
      </c>
      <c r="J628" s="39">
        <v>2904</v>
      </c>
      <c r="K628" s="39">
        <v>350</v>
      </c>
      <c r="L628" s="39">
        <v>2904</v>
      </c>
      <c r="M628" s="39">
        <v>0</v>
      </c>
      <c r="N628" s="39">
        <v>349.81452999999999</v>
      </c>
      <c r="O628" s="39">
        <f t="shared" si="29"/>
        <v>0</v>
      </c>
      <c r="P628" s="39">
        <v>349.81452999999999</v>
      </c>
      <c r="Q628" s="40">
        <f t="shared" si="27"/>
        <v>99.947008571428569</v>
      </c>
      <c r="R628" s="40">
        <f t="shared" si="28"/>
        <v>12.045954889807161</v>
      </c>
    </row>
    <row r="629" spans="4:18">
      <c r="F629" s="37" t="s">
        <v>171</v>
      </c>
      <c r="G629" s="38" t="s">
        <v>172</v>
      </c>
      <c r="H629" s="39">
        <v>0</v>
      </c>
      <c r="I629" s="39">
        <v>0</v>
      </c>
      <c r="J629" s="39">
        <v>3739</v>
      </c>
      <c r="K629" s="39">
        <v>1174</v>
      </c>
      <c r="L629" s="39">
        <v>3739</v>
      </c>
      <c r="M629" s="39">
        <v>0</v>
      </c>
      <c r="N629" s="39">
        <v>1173.66344</v>
      </c>
      <c r="O629" s="39">
        <f t="shared" si="29"/>
        <v>0</v>
      </c>
      <c r="P629" s="39">
        <v>1173.66344</v>
      </c>
      <c r="Q629" s="40">
        <f t="shared" si="27"/>
        <v>99.971332197614998</v>
      </c>
      <c r="R629" s="40">
        <f t="shared" si="28"/>
        <v>31.389768387269324</v>
      </c>
    </row>
    <row r="630" spans="4:18">
      <c r="F630" s="37" t="s">
        <v>161</v>
      </c>
      <c r="G630" s="38" t="s">
        <v>162</v>
      </c>
      <c r="H630" s="39">
        <v>0</v>
      </c>
      <c r="I630" s="39">
        <v>0</v>
      </c>
      <c r="J630" s="39">
        <v>2319</v>
      </c>
      <c r="K630" s="39">
        <v>492</v>
      </c>
      <c r="L630" s="39">
        <v>2319</v>
      </c>
      <c r="M630" s="39">
        <v>0</v>
      </c>
      <c r="N630" s="39">
        <v>2282.3102199999998</v>
      </c>
      <c r="O630" s="39">
        <f t="shared" si="29"/>
        <v>1790.3106999999998</v>
      </c>
      <c r="P630" s="39">
        <v>491.99952000000002</v>
      </c>
      <c r="Q630" s="40">
        <f t="shared" si="27"/>
        <v>99.999902439024396</v>
      </c>
      <c r="R630" s="40">
        <f t="shared" si="28"/>
        <v>21.216020698576973</v>
      </c>
    </row>
    <row r="631" spans="4:18">
      <c r="F631" s="37" t="s">
        <v>163</v>
      </c>
      <c r="G631" s="38" t="s">
        <v>164</v>
      </c>
      <c r="H631" s="39">
        <v>0</v>
      </c>
      <c r="I631" s="39">
        <v>0</v>
      </c>
      <c r="J631" s="39">
        <v>23171</v>
      </c>
      <c r="K631" s="39">
        <v>5393</v>
      </c>
      <c r="L631" s="39">
        <v>23171</v>
      </c>
      <c r="M631" s="39">
        <v>0</v>
      </c>
      <c r="N631" s="39">
        <v>21885.65</v>
      </c>
      <c r="O631" s="39">
        <f t="shared" si="29"/>
        <v>16492.650000000001</v>
      </c>
      <c r="P631" s="39">
        <v>5393</v>
      </c>
      <c r="Q631" s="40">
        <f t="shared" si="27"/>
        <v>100</v>
      </c>
      <c r="R631" s="40">
        <f t="shared" si="28"/>
        <v>23.274783134090026</v>
      </c>
    </row>
    <row r="632" spans="4:18">
      <c r="F632" s="37" t="s">
        <v>167</v>
      </c>
      <c r="G632" s="38" t="s">
        <v>168</v>
      </c>
      <c r="H632" s="39">
        <v>0</v>
      </c>
      <c r="I632" s="39">
        <v>0</v>
      </c>
      <c r="J632" s="39">
        <v>5</v>
      </c>
      <c r="K632" s="39">
        <v>5</v>
      </c>
      <c r="L632" s="39">
        <v>5</v>
      </c>
      <c r="M632" s="39">
        <v>0</v>
      </c>
      <c r="N632" s="39">
        <v>5</v>
      </c>
      <c r="O632" s="39">
        <f t="shared" si="29"/>
        <v>0</v>
      </c>
      <c r="P632" s="39">
        <v>5</v>
      </c>
      <c r="Q632" s="40">
        <f t="shared" si="27"/>
        <v>100</v>
      </c>
      <c r="R632" s="40">
        <f t="shared" si="28"/>
        <v>100</v>
      </c>
    </row>
    <row r="633" spans="4:18" ht="31.5">
      <c r="F633" s="37" t="s">
        <v>177</v>
      </c>
      <c r="G633" s="38" t="s">
        <v>178</v>
      </c>
      <c r="H633" s="39">
        <v>0</v>
      </c>
      <c r="I633" s="39">
        <v>0</v>
      </c>
      <c r="J633" s="39">
        <v>1760</v>
      </c>
      <c r="K633" s="39">
        <v>0</v>
      </c>
      <c r="L633" s="39">
        <v>1760</v>
      </c>
      <c r="M633" s="39">
        <v>0</v>
      </c>
      <c r="N633" s="39">
        <v>0</v>
      </c>
      <c r="O633" s="39">
        <f t="shared" si="29"/>
        <v>0</v>
      </c>
      <c r="P633" s="39">
        <v>0</v>
      </c>
      <c r="Q633" s="40">
        <f t="shared" si="27"/>
        <v>0</v>
      </c>
      <c r="R633" s="40">
        <f t="shared" si="28"/>
        <v>0</v>
      </c>
    </row>
    <row r="634" spans="4:18" ht="21">
      <c r="D634" s="37" t="s">
        <v>245</v>
      </c>
      <c r="G634" s="38" t="s">
        <v>325</v>
      </c>
      <c r="H634" s="39">
        <v>42208</v>
      </c>
      <c r="I634" s="39">
        <v>42208</v>
      </c>
      <c r="J634" s="39">
        <v>42208</v>
      </c>
      <c r="K634" s="39">
        <v>9716.9</v>
      </c>
      <c r="L634" s="39">
        <v>37690</v>
      </c>
      <c r="M634" s="39">
        <v>0</v>
      </c>
      <c r="N634" s="39">
        <v>13289.537</v>
      </c>
      <c r="O634" s="39">
        <f t="shared" si="29"/>
        <v>3575.3235999999997</v>
      </c>
      <c r="P634" s="39">
        <v>9714.2134000000005</v>
      </c>
      <c r="Q634" s="40">
        <f t="shared" si="27"/>
        <v>99.972351264292115</v>
      </c>
      <c r="R634" s="40">
        <f t="shared" si="28"/>
        <v>23.015099981046248</v>
      </c>
    </row>
    <row r="635" spans="4:18" ht="21">
      <c r="E635" s="37" t="s">
        <v>135</v>
      </c>
      <c r="G635" s="38" t="s">
        <v>136</v>
      </c>
      <c r="H635" s="39">
        <v>0</v>
      </c>
      <c r="I635" s="39">
        <v>0</v>
      </c>
      <c r="J635" s="39">
        <v>5858</v>
      </c>
      <c r="K635" s="39">
        <v>1340</v>
      </c>
      <c r="L635" s="39">
        <v>1340</v>
      </c>
      <c r="M635" s="39">
        <v>0</v>
      </c>
      <c r="N635" s="39">
        <v>1338.364</v>
      </c>
      <c r="O635" s="39">
        <f t="shared" si="29"/>
        <v>0</v>
      </c>
      <c r="P635" s="39">
        <v>1338.364</v>
      </c>
      <c r="Q635" s="40">
        <f t="shared" si="27"/>
        <v>99.877910447761195</v>
      </c>
      <c r="R635" s="40">
        <f t="shared" si="28"/>
        <v>22.84677364288153</v>
      </c>
    </row>
    <row r="636" spans="4:18">
      <c r="F636" s="37" t="s">
        <v>143</v>
      </c>
      <c r="G636" s="38" t="s">
        <v>144</v>
      </c>
      <c r="H636" s="39">
        <v>0</v>
      </c>
      <c r="I636" s="39">
        <v>0</v>
      </c>
      <c r="J636" s="39">
        <v>5288</v>
      </c>
      <c r="K636" s="39">
        <v>1200</v>
      </c>
      <c r="L636" s="39">
        <v>1200</v>
      </c>
      <c r="M636" s="39">
        <v>0</v>
      </c>
      <c r="N636" s="39">
        <v>1200</v>
      </c>
      <c r="O636" s="39">
        <f t="shared" si="29"/>
        <v>0</v>
      </c>
      <c r="P636" s="39">
        <v>1200</v>
      </c>
      <c r="Q636" s="40">
        <f t="shared" si="27"/>
        <v>100</v>
      </c>
      <c r="R636" s="40">
        <f t="shared" si="28"/>
        <v>22.692889561270803</v>
      </c>
    </row>
    <row r="637" spans="4:18">
      <c r="F637" s="37" t="s">
        <v>148</v>
      </c>
      <c r="G637" s="38" t="s">
        <v>36</v>
      </c>
      <c r="H637" s="39">
        <v>0</v>
      </c>
      <c r="I637" s="39">
        <v>0</v>
      </c>
      <c r="J637" s="39">
        <v>268</v>
      </c>
      <c r="K637" s="39">
        <v>63</v>
      </c>
      <c r="L637" s="39">
        <v>63</v>
      </c>
      <c r="M637" s="39">
        <v>0</v>
      </c>
      <c r="N637" s="39">
        <v>63</v>
      </c>
      <c r="O637" s="39">
        <f t="shared" si="29"/>
        <v>0</v>
      </c>
      <c r="P637" s="39">
        <v>63</v>
      </c>
      <c r="Q637" s="40">
        <f t="shared" si="27"/>
        <v>100</v>
      </c>
      <c r="R637" s="40">
        <f t="shared" si="28"/>
        <v>23.507462686567166</v>
      </c>
    </row>
    <row r="638" spans="4:18" ht="31.5">
      <c r="F638" s="37" t="s">
        <v>149</v>
      </c>
      <c r="G638" s="38" t="s">
        <v>150</v>
      </c>
      <c r="H638" s="39">
        <v>0</v>
      </c>
      <c r="I638" s="39">
        <v>0</v>
      </c>
      <c r="J638" s="39">
        <v>156</v>
      </c>
      <c r="K638" s="39">
        <v>40</v>
      </c>
      <c r="L638" s="39">
        <v>40</v>
      </c>
      <c r="M638" s="39">
        <v>0</v>
      </c>
      <c r="N638" s="39">
        <v>39.259</v>
      </c>
      <c r="O638" s="39">
        <f t="shared" si="29"/>
        <v>0</v>
      </c>
      <c r="P638" s="39">
        <v>39.259</v>
      </c>
      <c r="Q638" s="40">
        <f t="shared" si="27"/>
        <v>98.147499999999994</v>
      </c>
      <c r="R638" s="40">
        <f t="shared" si="28"/>
        <v>25.166025641025641</v>
      </c>
    </row>
    <row r="639" spans="4:18" ht="21">
      <c r="F639" s="37" t="s">
        <v>153</v>
      </c>
      <c r="G639" s="38" t="s">
        <v>154</v>
      </c>
      <c r="H639" s="39">
        <v>0</v>
      </c>
      <c r="I639" s="39">
        <v>0</v>
      </c>
      <c r="J639" s="39">
        <v>146</v>
      </c>
      <c r="K639" s="39">
        <v>37</v>
      </c>
      <c r="L639" s="39">
        <v>37</v>
      </c>
      <c r="M639" s="39">
        <v>0</v>
      </c>
      <c r="N639" s="39">
        <v>36.104999999999997</v>
      </c>
      <c r="O639" s="39">
        <f t="shared" si="29"/>
        <v>0</v>
      </c>
      <c r="P639" s="39">
        <v>36.104999999999997</v>
      </c>
      <c r="Q639" s="40">
        <f t="shared" si="27"/>
        <v>97.581081081081081</v>
      </c>
      <c r="R639" s="40">
        <f t="shared" si="28"/>
        <v>24.729452054794518</v>
      </c>
    </row>
    <row r="640" spans="4:18">
      <c r="E640" s="37" t="s">
        <v>141</v>
      </c>
      <c r="G640" s="38" t="s">
        <v>142</v>
      </c>
      <c r="H640" s="39">
        <v>0</v>
      </c>
      <c r="I640" s="39">
        <v>0</v>
      </c>
      <c r="J640" s="39">
        <v>36350</v>
      </c>
      <c r="K640" s="39">
        <v>8376.9</v>
      </c>
      <c r="L640" s="39">
        <v>36350</v>
      </c>
      <c r="M640" s="39">
        <v>0</v>
      </c>
      <c r="N640" s="39">
        <v>11951.173000000001</v>
      </c>
      <c r="O640" s="39">
        <f t="shared" si="29"/>
        <v>3575.3236000000015</v>
      </c>
      <c r="P640" s="39">
        <v>8375.8493999999992</v>
      </c>
      <c r="Q640" s="40">
        <f t="shared" si="27"/>
        <v>99.9874583676539</v>
      </c>
      <c r="R640" s="40">
        <f t="shared" si="28"/>
        <v>23.042226685006874</v>
      </c>
    </row>
    <row r="641" spans="2:18">
      <c r="F641" s="37" t="s">
        <v>143</v>
      </c>
      <c r="G641" s="38" t="s">
        <v>144</v>
      </c>
      <c r="H641" s="39">
        <v>0</v>
      </c>
      <c r="I641" s="39">
        <v>0</v>
      </c>
      <c r="J641" s="39">
        <v>21551.5</v>
      </c>
      <c r="K641" s="39">
        <v>5395.5</v>
      </c>
      <c r="L641" s="39">
        <v>21551.5</v>
      </c>
      <c r="M641" s="39">
        <v>0</v>
      </c>
      <c r="N641" s="39">
        <v>5395.4914799999997</v>
      </c>
      <c r="O641" s="39">
        <f t="shared" si="29"/>
        <v>0</v>
      </c>
      <c r="P641" s="39">
        <v>5395.4914799999997</v>
      </c>
      <c r="Q641" s="40">
        <f t="shared" si="27"/>
        <v>99.999842090631077</v>
      </c>
      <c r="R641" s="40">
        <f t="shared" si="28"/>
        <v>25.03534083474468</v>
      </c>
    </row>
    <row r="642" spans="2:18">
      <c r="F642" s="37" t="s">
        <v>146</v>
      </c>
      <c r="G642" s="38" t="s">
        <v>147</v>
      </c>
      <c r="H642" s="39">
        <v>0</v>
      </c>
      <c r="I642" s="39">
        <v>0</v>
      </c>
      <c r="J642" s="39">
        <v>1579</v>
      </c>
      <c r="K642" s="39">
        <v>136</v>
      </c>
      <c r="L642" s="39">
        <v>1579</v>
      </c>
      <c r="M642" s="39">
        <v>0</v>
      </c>
      <c r="N642" s="39">
        <v>135.39267000000001</v>
      </c>
      <c r="O642" s="39">
        <f t="shared" si="29"/>
        <v>0</v>
      </c>
      <c r="P642" s="39">
        <v>135.39267000000001</v>
      </c>
      <c r="Q642" s="40">
        <f t="shared" si="27"/>
        <v>99.553433823529417</v>
      </c>
      <c r="R642" s="40">
        <f t="shared" si="28"/>
        <v>8.5745832805573166</v>
      </c>
    </row>
    <row r="643" spans="2:18">
      <c r="F643" s="37" t="s">
        <v>148</v>
      </c>
      <c r="G643" s="38" t="s">
        <v>36</v>
      </c>
      <c r="H643" s="39">
        <v>0</v>
      </c>
      <c r="I643" s="39">
        <v>0</v>
      </c>
      <c r="J643" s="39">
        <v>1161.0999999999999</v>
      </c>
      <c r="K643" s="39">
        <v>276.10000000000002</v>
      </c>
      <c r="L643" s="39">
        <v>1161.0999999999999</v>
      </c>
      <c r="M643" s="39">
        <v>0</v>
      </c>
      <c r="N643" s="39">
        <v>276.10000000000002</v>
      </c>
      <c r="O643" s="39">
        <f t="shared" si="29"/>
        <v>0</v>
      </c>
      <c r="P643" s="39">
        <v>276.10000000000002</v>
      </c>
      <c r="Q643" s="40">
        <f t="shared" si="27"/>
        <v>100</v>
      </c>
      <c r="R643" s="40">
        <f t="shared" si="28"/>
        <v>23.779174920334171</v>
      </c>
    </row>
    <row r="644" spans="2:18" ht="31.5">
      <c r="F644" s="37" t="s">
        <v>149</v>
      </c>
      <c r="G644" s="38" t="s">
        <v>150</v>
      </c>
      <c r="H644" s="39">
        <v>0</v>
      </c>
      <c r="I644" s="39">
        <v>0</v>
      </c>
      <c r="J644" s="39">
        <v>686.6</v>
      </c>
      <c r="K644" s="39">
        <v>176.6</v>
      </c>
      <c r="L644" s="39">
        <v>686.6</v>
      </c>
      <c r="M644" s="39">
        <v>0</v>
      </c>
      <c r="N644" s="39">
        <v>176.6</v>
      </c>
      <c r="O644" s="39">
        <f t="shared" si="29"/>
        <v>0</v>
      </c>
      <c r="P644" s="39">
        <v>176.6</v>
      </c>
      <c r="Q644" s="40">
        <f t="shared" si="27"/>
        <v>100</v>
      </c>
      <c r="R644" s="40">
        <f t="shared" si="28"/>
        <v>25.720943780949607</v>
      </c>
    </row>
    <row r="645" spans="2:18" ht="21">
      <c r="F645" s="37" t="s">
        <v>153</v>
      </c>
      <c r="G645" s="38" t="s">
        <v>154</v>
      </c>
      <c r="H645" s="39">
        <v>0</v>
      </c>
      <c r="I645" s="39">
        <v>0</v>
      </c>
      <c r="J645" s="39">
        <v>646.70000000000005</v>
      </c>
      <c r="K645" s="39">
        <v>162.69999999999999</v>
      </c>
      <c r="L645" s="39">
        <v>646.70000000000005</v>
      </c>
      <c r="M645" s="39">
        <v>0</v>
      </c>
      <c r="N645" s="39">
        <v>162.62</v>
      </c>
      <c r="O645" s="39">
        <f t="shared" si="29"/>
        <v>0</v>
      </c>
      <c r="P645" s="39">
        <v>162.62</v>
      </c>
      <c r="Q645" s="40">
        <f t="shared" si="27"/>
        <v>99.950829748002462</v>
      </c>
      <c r="R645" s="40">
        <f t="shared" si="28"/>
        <v>25.146126488325343</v>
      </c>
    </row>
    <row r="646" spans="2:18">
      <c r="F646" s="37" t="s">
        <v>159</v>
      </c>
      <c r="G646" s="38" t="s">
        <v>160</v>
      </c>
      <c r="H646" s="39">
        <v>0</v>
      </c>
      <c r="I646" s="39">
        <v>0</v>
      </c>
      <c r="J646" s="39">
        <v>370</v>
      </c>
      <c r="K646" s="39">
        <v>0</v>
      </c>
      <c r="L646" s="39">
        <v>370</v>
      </c>
      <c r="M646" s="39">
        <v>0</v>
      </c>
      <c r="N646" s="39">
        <v>0</v>
      </c>
      <c r="O646" s="39">
        <f t="shared" si="29"/>
        <v>0</v>
      </c>
      <c r="P646" s="39">
        <v>0</v>
      </c>
      <c r="Q646" s="40">
        <f t="shared" si="27"/>
        <v>0</v>
      </c>
      <c r="R646" s="40">
        <f t="shared" si="28"/>
        <v>0</v>
      </c>
    </row>
    <row r="647" spans="2:18">
      <c r="F647" s="37" t="s">
        <v>171</v>
      </c>
      <c r="G647" s="38" t="s">
        <v>172</v>
      </c>
      <c r="H647" s="39">
        <v>0</v>
      </c>
      <c r="I647" s="39">
        <v>0</v>
      </c>
      <c r="J647" s="39">
        <v>748.8</v>
      </c>
      <c r="K647" s="39">
        <v>177.8</v>
      </c>
      <c r="L647" s="39">
        <v>748.8</v>
      </c>
      <c r="M647" s="39">
        <v>0</v>
      </c>
      <c r="N647" s="39">
        <v>177.75</v>
      </c>
      <c r="O647" s="39">
        <f t="shared" si="29"/>
        <v>0</v>
      </c>
      <c r="P647" s="39">
        <v>177.75</v>
      </c>
      <c r="Q647" s="40">
        <f t="shared" si="27"/>
        <v>99.971878515185594</v>
      </c>
      <c r="R647" s="40">
        <f t="shared" si="28"/>
        <v>23.73798076923077</v>
      </c>
    </row>
    <row r="648" spans="2:18">
      <c r="F648" s="37" t="s">
        <v>161</v>
      </c>
      <c r="G648" s="38" t="s">
        <v>162</v>
      </c>
      <c r="H648" s="39">
        <v>0</v>
      </c>
      <c r="I648" s="39">
        <v>0</v>
      </c>
      <c r="J648" s="39">
        <v>283.3</v>
      </c>
      <c r="K648" s="39">
        <v>63.3</v>
      </c>
      <c r="L648" s="39">
        <v>283.3</v>
      </c>
      <c r="M648" s="39">
        <v>0</v>
      </c>
      <c r="N648" s="39">
        <v>276.04127</v>
      </c>
      <c r="O648" s="39">
        <f t="shared" si="29"/>
        <v>212.78375</v>
      </c>
      <c r="P648" s="39">
        <v>63.25752</v>
      </c>
      <c r="Q648" s="40">
        <f t="shared" si="27"/>
        <v>99.932890995260664</v>
      </c>
      <c r="R648" s="40">
        <f t="shared" si="28"/>
        <v>22.328810448288035</v>
      </c>
    </row>
    <row r="649" spans="2:18">
      <c r="F649" s="37" t="s">
        <v>163</v>
      </c>
      <c r="G649" s="38" t="s">
        <v>164</v>
      </c>
      <c r="H649" s="39">
        <v>0</v>
      </c>
      <c r="I649" s="39">
        <v>0</v>
      </c>
      <c r="J649" s="39">
        <v>5680.9</v>
      </c>
      <c r="K649" s="39">
        <v>999.9</v>
      </c>
      <c r="L649" s="39">
        <v>5680.9</v>
      </c>
      <c r="M649" s="39">
        <v>0</v>
      </c>
      <c r="N649" s="39">
        <v>4362.2696800000003</v>
      </c>
      <c r="O649" s="39">
        <f t="shared" si="29"/>
        <v>3362.5397600000006</v>
      </c>
      <c r="P649" s="39">
        <v>999.72991999999999</v>
      </c>
      <c r="Q649" s="40">
        <f t="shared" si="27"/>
        <v>99.982990299029908</v>
      </c>
      <c r="R649" s="40">
        <f t="shared" si="28"/>
        <v>17.598090443415657</v>
      </c>
    </row>
    <row r="650" spans="2:18" ht="21">
      <c r="F650" s="37" t="s">
        <v>165</v>
      </c>
      <c r="G650" s="38" t="s">
        <v>166</v>
      </c>
      <c r="H650" s="39">
        <v>0</v>
      </c>
      <c r="I650" s="39">
        <v>0</v>
      </c>
      <c r="J650" s="39">
        <v>402.1</v>
      </c>
      <c r="K650" s="39">
        <v>49.1</v>
      </c>
      <c r="L650" s="39">
        <v>402.1</v>
      </c>
      <c r="M650" s="39">
        <v>0</v>
      </c>
      <c r="N650" s="39">
        <v>49.008000000000003</v>
      </c>
      <c r="O650" s="39">
        <f t="shared" si="29"/>
        <v>0</v>
      </c>
      <c r="P650" s="39">
        <v>49.008000000000003</v>
      </c>
      <c r="Q650" s="40">
        <f t="shared" ref="Q650:Q713" si="30">IF(K650=0,0,P650/K650*100)</f>
        <v>99.812627291242364</v>
      </c>
      <c r="R650" s="40">
        <f t="shared" ref="R650:R713" si="31">IF(J650=0,0,P650/J650*100)</f>
        <v>12.188012932106442</v>
      </c>
    </row>
    <row r="651" spans="2:18">
      <c r="F651" s="37" t="s">
        <v>167</v>
      </c>
      <c r="G651" s="38" t="s">
        <v>168</v>
      </c>
      <c r="H651" s="39">
        <v>0</v>
      </c>
      <c r="I651" s="39">
        <v>0</v>
      </c>
      <c r="J651" s="39">
        <v>3240</v>
      </c>
      <c r="K651" s="39">
        <v>939.9</v>
      </c>
      <c r="L651" s="39">
        <v>3240</v>
      </c>
      <c r="M651" s="39">
        <v>0</v>
      </c>
      <c r="N651" s="39">
        <v>939.89985999999999</v>
      </c>
      <c r="O651" s="39">
        <f t="shared" si="29"/>
        <v>0</v>
      </c>
      <c r="P651" s="39">
        <v>939.89985999999999</v>
      </c>
      <c r="Q651" s="40">
        <f t="shared" si="30"/>
        <v>99.999985104798384</v>
      </c>
      <c r="R651" s="40">
        <f t="shared" si="31"/>
        <v>29.009254938271607</v>
      </c>
    </row>
    <row r="652" spans="2:18" ht="31.5">
      <c r="B652" s="37" t="s">
        <v>199</v>
      </c>
      <c r="G652" s="38" t="s">
        <v>326</v>
      </c>
      <c r="H652" s="39">
        <v>131438</v>
      </c>
      <c r="I652" s="39">
        <v>149725.6</v>
      </c>
      <c r="J652" s="39">
        <v>149725.6</v>
      </c>
      <c r="K652" s="39">
        <v>24928.1</v>
      </c>
      <c r="L652" s="39">
        <v>131273.60000000001</v>
      </c>
      <c r="M652" s="39">
        <v>0</v>
      </c>
      <c r="N652" s="39">
        <v>34495.459600000002</v>
      </c>
      <c r="O652" s="39">
        <f t="shared" si="29"/>
        <v>9572.1036000000022</v>
      </c>
      <c r="P652" s="39">
        <v>24923.356</v>
      </c>
      <c r="Q652" s="40">
        <f t="shared" si="30"/>
        <v>99.980969267613659</v>
      </c>
      <c r="R652" s="40">
        <f t="shared" si="31"/>
        <v>16.646021789193028</v>
      </c>
    </row>
    <row r="653" spans="2:18" ht="21">
      <c r="C653" s="37" t="s">
        <v>321</v>
      </c>
      <c r="G653" s="38" t="s">
        <v>322</v>
      </c>
      <c r="H653" s="39">
        <v>62758</v>
      </c>
      <c r="I653" s="39">
        <v>62758</v>
      </c>
      <c r="J653" s="39">
        <v>62758</v>
      </c>
      <c r="K653" s="39">
        <v>10077.5</v>
      </c>
      <c r="L653" s="39">
        <v>60436</v>
      </c>
      <c r="M653" s="39">
        <v>0</v>
      </c>
      <c r="N653" s="39">
        <v>18626.740399999999</v>
      </c>
      <c r="O653" s="39">
        <f t="shared" si="29"/>
        <v>8552.0705999999991</v>
      </c>
      <c r="P653" s="39">
        <v>10074.6698</v>
      </c>
      <c r="Q653" s="40">
        <f t="shared" si="30"/>
        <v>99.971915653683951</v>
      </c>
      <c r="R653" s="40">
        <f t="shared" si="31"/>
        <v>16.053204053666466</v>
      </c>
    </row>
    <row r="654" spans="2:18" ht="52.5">
      <c r="D654" s="37" t="s">
        <v>133</v>
      </c>
      <c r="G654" s="38" t="s">
        <v>327</v>
      </c>
      <c r="H654" s="39">
        <v>44538</v>
      </c>
      <c r="I654" s="39">
        <v>44538</v>
      </c>
      <c r="J654" s="39">
        <v>44538</v>
      </c>
      <c r="K654" s="39">
        <v>7037.3</v>
      </c>
      <c r="L654" s="39">
        <v>43549</v>
      </c>
      <c r="M654" s="39">
        <v>0</v>
      </c>
      <c r="N654" s="39">
        <v>12066.145200000001</v>
      </c>
      <c r="O654" s="39">
        <f t="shared" si="29"/>
        <v>5028.9474000000009</v>
      </c>
      <c r="P654" s="39">
        <v>7037.1977999999999</v>
      </c>
      <c r="Q654" s="40">
        <f t="shared" si="30"/>
        <v>99.998547738479232</v>
      </c>
      <c r="R654" s="40">
        <f t="shared" si="31"/>
        <v>15.800435134042839</v>
      </c>
    </row>
    <row r="655" spans="2:18" ht="21">
      <c r="E655" s="37" t="s">
        <v>135</v>
      </c>
      <c r="G655" s="38" t="s">
        <v>136</v>
      </c>
      <c r="H655" s="39">
        <v>0</v>
      </c>
      <c r="I655" s="39">
        <v>0</v>
      </c>
      <c r="J655" s="39">
        <v>1340</v>
      </c>
      <c r="K655" s="39">
        <v>351</v>
      </c>
      <c r="L655" s="39">
        <v>351</v>
      </c>
      <c r="M655" s="39">
        <v>0</v>
      </c>
      <c r="N655" s="39">
        <v>351</v>
      </c>
      <c r="O655" s="39">
        <f t="shared" si="29"/>
        <v>0</v>
      </c>
      <c r="P655" s="39">
        <v>351</v>
      </c>
      <c r="Q655" s="40">
        <f t="shared" si="30"/>
        <v>100</v>
      </c>
      <c r="R655" s="40">
        <f t="shared" si="31"/>
        <v>26.194029850746269</v>
      </c>
    </row>
    <row r="656" spans="2:18">
      <c r="F656" s="37" t="s">
        <v>137</v>
      </c>
      <c r="G656" s="38" t="s">
        <v>138</v>
      </c>
      <c r="H656" s="39">
        <v>0</v>
      </c>
      <c r="I656" s="39">
        <v>0</v>
      </c>
      <c r="J656" s="39">
        <v>1201</v>
      </c>
      <c r="K656" s="39">
        <v>319</v>
      </c>
      <c r="L656" s="39">
        <v>319</v>
      </c>
      <c r="M656" s="39">
        <v>0</v>
      </c>
      <c r="N656" s="39">
        <v>319</v>
      </c>
      <c r="O656" s="39">
        <f t="shared" si="29"/>
        <v>0</v>
      </c>
      <c r="P656" s="39">
        <v>319</v>
      </c>
      <c r="Q656" s="40">
        <f t="shared" si="30"/>
        <v>100</v>
      </c>
      <c r="R656" s="40">
        <f t="shared" si="31"/>
        <v>26.561199000832641</v>
      </c>
    </row>
    <row r="657" spans="4:18" ht="21">
      <c r="F657" s="37" t="s">
        <v>139</v>
      </c>
      <c r="G657" s="38" t="s">
        <v>140</v>
      </c>
      <c r="H657" s="39">
        <v>0</v>
      </c>
      <c r="I657" s="39">
        <v>0</v>
      </c>
      <c r="J657" s="39">
        <v>139</v>
      </c>
      <c r="K657" s="39">
        <v>32</v>
      </c>
      <c r="L657" s="39">
        <v>32</v>
      </c>
      <c r="M657" s="39">
        <v>0</v>
      </c>
      <c r="N657" s="39">
        <v>32</v>
      </c>
      <c r="O657" s="39">
        <f t="shared" si="29"/>
        <v>0</v>
      </c>
      <c r="P657" s="39">
        <v>32</v>
      </c>
      <c r="Q657" s="40">
        <f t="shared" si="30"/>
        <v>100</v>
      </c>
      <c r="R657" s="40">
        <f t="shared" si="31"/>
        <v>23.021582733812952</v>
      </c>
    </row>
    <row r="658" spans="4:18">
      <c r="E658" s="37" t="s">
        <v>141</v>
      </c>
      <c r="G658" s="38" t="s">
        <v>142</v>
      </c>
      <c r="H658" s="39">
        <v>0</v>
      </c>
      <c r="I658" s="39">
        <v>0</v>
      </c>
      <c r="J658" s="39">
        <v>43198</v>
      </c>
      <c r="K658" s="39">
        <v>6686.3</v>
      </c>
      <c r="L658" s="39">
        <v>43198</v>
      </c>
      <c r="M658" s="39">
        <v>0</v>
      </c>
      <c r="N658" s="39">
        <v>11715.145200000001</v>
      </c>
      <c r="O658" s="39">
        <f t="shared" si="29"/>
        <v>5028.9474000000009</v>
      </c>
      <c r="P658" s="39">
        <v>6686.1977999999999</v>
      </c>
      <c r="Q658" s="40">
        <f t="shared" si="30"/>
        <v>99.998471501428284</v>
      </c>
      <c r="R658" s="40">
        <f t="shared" si="31"/>
        <v>15.478026297513772</v>
      </c>
    </row>
    <row r="659" spans="4:18">
      <c r="F659" s="37" t="s">
        <v>143</v>
      </c>
      <c r="G659" s="38" t="s">
        <v>144</v>
      </c>
      <c r="H659" s="39">
        <v>0</v>
      </c>
      <c r="I659" s="39">
        <v>0</v>
      </c>
      <c r="J659" s="39">
        <v>12584</v>
      </c>
      <c r="K659" s="39">
        <v>2891.2</v>
      </c>
      <c r="L659" s="39">
        <v>12584</v>
      </c>
      <c r="M659" s="39">
        <v>0</v>
      </c>
      <c r="N659" s="39">
        <v>2891.1610000000001</v>
      </c>
      <c r="O659" s="39">
        <f t="shared" si="29"/>
        <v>0</v>
      </c>
      <c r="P659" s="39">
        <v>2891.1610000000001</v>
      </c>
      <c r="Q659" s="40">
        <f t="shared" si="30"/>
        <v>99.998651079136707</v>
      </c>
      <c r="R659" s="40">
        <f t="shared" si="31"/>
        <v>22.974896694214877</v>
      </c>
    </row>
    <row r="660" spans="4:18">
      <c r="F660" s="37" t="s">
        <v>131</v>
      </c>
      <c r="G660" s="38" t="s">
        <v>145</v>
      </c>
      <c r="H660" s="39">
        <v>0</v>
      </c>
      <c r="I660" s="39">
        <v>0</v>
      </c>
      <c r="J660" s="39">
        <v>2186</v>
      </c>
      <c r="K660" s="39">
        <v>89</v>
      </c>
      <c r="L660" s="39">
        <v>2186</v>
      </c>
      <c r="M660" s="39">
        <v>0</v>
      </c>
      <c r="N660" s="39">
        <v>89</v>
      </c>
      <c r="O660" s="39">
        <f t="shared" si="29"/>
        <v>0</v>
      </c>
      <c r="P660" s="39">
        <v>89</v>
      </c>
      <c r="Q660" s="40">
        <f t="shared" si="30"/>
        <v>100</v>
      </c>
      <c r="R660" s="40">
        <f t="shared" si="31"/>
        <v>4.0713632204940531</v>
      </c>
    </row>
    <row r="661" spans="4:18">
      <c r="F661" s="37" t="s">
        <v>146</v>
      </c>
      <c r="G661" s="38" t="s">
        <v>147</v>
      </c>
      <c r="H661" s="39">
        <v>0</v>
      </c>
      <c r="I661" s="39">
        <v>0</v>
      </c>
      <c r="J661" s="39">
        <v>2097</v>
      </c>
      <c r="K661" s="39">
        <v>0</v>
      </c>
      <c r="L661" s="39">
        <v>2097</v>
      </c>
      <c r="M661" s="39">
        <v>0</v>
      </c>
      <c r="N661" s="39">
        <v>0</v>
      </c>
      <c r="O661" s="39">
        <f t="shared" si="29"/>
        <v>0</v>
      </c>
      <c r="P661" s="39">
        <v>0</v>
      </c>
      <c r="Q661" s="40">
        <f t="shared" si="30"/>
        <v>0</v>
      </c>
      <c r="R661" s="40">
        <f t="shared" si="31"/>
        <v>0</v>
      </c>
    </row>
    <row r="662" spans="4:18">
      <c r="F662" s="37" t="s">
        <v>148</v>
      </c>
      <c r="G662" s="38" t="s">
        <v>36</v>
      </c>
      <c r="H662" s="39">
        <v>0</v>
      </c>
      <c r="I662" s="39">
        <v>0</v>
      </c>
      <c r="J662" s="39">
        <v>680</v>
      </c>
      <c r="K662" s="39">
        <v>170.1</v>
      </c>
      <c r="L662" s="39">
        <v>680</v>
      </c>
      <c r="M662" s="39">
        <v>0</v>
      </c>
      <c r="N662" s="39">
        <v>170.07499999999999</v>
      </c>
      <c r="O662" s="39">
        <f t="shared" si="29"/>
        <v>0</v>
      </c>
      <c r="P662" s="39">
        <v>170.07499999999999</v>
      </c>
      <c r="Q662" s="40">
        <f t="shared" si="30"/>
        <v>99.98530276308054</v>
      </c>
      <c r="R662" s="40">
        <f t="shared" si="31"/>
        <v>25.011029411764707</v>
      </c>
    </row>
    <row r="663" spans="4:18" ht="31.5">
      <c r="F663" s="37" t="s">
        <v>149</v>
      </c>
      <c r="G663" s="38" t="s">
        <v>150</v>
      </c>
      <c r="H663" s="39">
        <v>0</v>
      </c>
      <c r="I663" s="39">
        <v>0</v>
      </c>
      <c r="J663" s="39">
        <v>396</v>
      </c>
      <c r="K663" s="39">
        <v>96.3</v>
      </c>
      <c r="L663" s="39">
        <v>396</v>
      </c>
      <c r="M663" s="39">
        <v>0</v>
      </c>
      <c r="N663" s="39">
        <v>96.263000000000005</v>
      </c>
      <c r="O663" s="39">
        <f t="shared" si="29"/>
        <v>0</v>
      </c>
      <c r="P663" s="39">
        <v>96.263000000000005</v>
      </c>
      <c r="Q663" s="40">
        <f t="shared" si="30"/>
        <v>99.961578400830746</v>
      </c>
      <c r="R663" s="40">
        <f t="shared" si="31"/>
        <v>24.308838383838385</v>
      </c>
    </row>
    <row r="664" spans="4:18" ht="21">
      <c r="F664" s="37" t="s">
        <v>153</v>
      </c>
      <c r="G664" s="38" t="s">
        <v>154</v>
      </c>
      <c r="H664" s="39">
        <v>0</v>
      </c>
      <c r="I664" s="39">
        <v>0</v>
      </c>
      <c r="J664" s="39">
        <v>378</v>
      </c>
      <c r="K664" s="39">
        <v>95.6</v>
      </c>
      <c r="L664" s="39">
        <v>378</v>
      </c>
      <c r="M664" s="39">
        <v>0</v>
      </c>
      <c r="N664" s="39">
        <v>95.599789999999999</v>
      </c>
      <c r="O664" s="39">
        <f t="shared" si="29"/>
        <v>0</v>
      </c>
      <c r="P664" s="39">
        <v>95.599789999999999</v>
      </c>
      <c r="Q664" s="40">
        <f t="shared" si="30"/>
        <v>99.999780334728044</v>
      </c>
      <c r="R664" s="40">
        <f t="shared" si="31"/>
        <v>25.290949735449736</v>
      </c>
    </row>
    <row r="665" spans="4:18">
      <c r="F665" s="37" t="s">
        <v>137</v>
      </c>
      <c r="G665" s="38" t="s">
        <v>138</v>
      </c>
      <c r="H665" s="39">
        <v>0</v>
      </c>
      <c r="I665" s="39">
        <v>0</v>
      </c>
      <c r="J665" s="39">
        <v>5401</v>
      </c>
      <c r="K665" s="39">
        <v>1752.4</v>
      </c>
      <c r="L665" s="39">
        <v>5401</v>
      </c>
      <c r="M665" s="39">
        <v>0</v>
      </c>
      <c r="N665" s="39">
        <v>1752.4</v>
      </c>
      <c r="O665" s="39">
        <f t="shared" si="29"/>
        <v>0</v>
      </c>
      <c r="P665" s="39">
        <v>1752.4</v>
      </c>
      <c r="Q665" s="40">
        <f t="shared" si="30"/>
        <v>100</v>
      </c>
      <c r="R665" s="40">
        <f t="shared" si="31"/>
        <v>32.445843362340312</v>
      </c>
    </row>
    <row r="666" spans="4:18" ht="21">
      <c r="F666" s="37" t="s">
        <v>139</v>
      </c>
      <c r="G666" s="38" t="s">
        <v>140</v>
      </c>
      <c r="H666" s="39">
        <v>0</v>
      </c>
      <c r="I666" s="39">
        <v>0</v>
      </c>
      <c r="J666" s="39">
        <v>603</v>
      </c>
      <c r="K666" s="39">
        <v>117.3</v>
      </c>
      <c r="L666" s="39">
        <v>603</v>
      </c>
      <c r="M666" s="39">
        <v>0</v>
      </c>
      <c r="N666" s="39">
        <v>117.3</v>
      </c>
      <c r="O666" s="39">
        <f t="shared" si="29"/>
        <v>0</v>
      </c>
      <c r="P666" s="39">
        <v>117.3</v>
      </c>
      <c r="Q666" s="40">
        <f t="shared" si="30"/>
        <v>100</v>
      </c>
      <c r="R666" s="40">
        <f t="shared" si="31"/>
        <v>19.452736318407958</v>
      </c>
    </row>
    <row r="667" spans="4:18">
      <c r="F667" s="37" t="s">
        <v>159</v>
      </c>
      <c r="G667" s="38" t="s">
        <v>160</v>
      </c>
      <c r="H667" s="39">
        <v>0</v>
      </c>
      <c r="I667" s="39">
        <v>0</v>
      </c>
      <c r="J667" s="39">
        <v>434</v>
      </c>
      <c r="K667" s="39">
        <v>0</v>
      </c>
      <c r="L667" s="39">
        <v>434</v>
      </c>
      <c r="M667" s="39">
        <v>0</v>
      </c>
      <c r="N667" s="39">
        <v>0</v>
      </c>
      <c r="O667" s="39">
        <f t="shared" si="29"/>
        <v>0</v>
      </c>
      <c r="P667" s="39">
        <v>0</v>
      </c>
      <c r="Q667" s="40">
        <f t="shared" si="30"/>
        <v>0</v>
      </c>
      <c r="R667" s="40">
        <f t="shared" si="31"/>
        <v>0</v>
      </c>
    </row>
    <row r="668" spans="4:18">
      <c r="F668" s="37" t="s">
        <v>161</v>
      </c>
      <c r="G668" s="38" t="s">
        <v>162</v>
      </c>
      <c r="H668" s="39">
        <v>0</v>
      </c>
      <c r="I668" s="39">
        <v>0</v>
      </c>
      <c r="J668" s="39">
        <v>1019</v>
      </c>
      <c r="K668" s="39">
        <v>186</v>
      </c>
      <c r="L668" s="39">
        <v>1019</v>
      </c>
      <c r="M668" s="39">
        <v>0</v>
      </c>
      <c r="N668" s="39">
        <v>1018.54736</v>
      </c>
      <c r="O668" s="39">
        <f t="shared" si="29"/>
        <v>832.54736000000003</v>
      </c>
      <c r="P668" s="39">
        <v>186</v>
      </c>
      <c r="Q668" s="40">
        <f t="shared" si="30"/>
        <v>100</v>
      </c>
      <c r="R668" s="40">
        <f t="shared" si="31"/>
        <v>18.253189401373895</v>
      </c>
    </row>
    <row r="669" spans="4:18">
      <c r="F669" s="37" t="s">
        <v>163</v>
      </c>
      <c r="G669" s="38" t="s">
        <v>164</v>
      </c>
      <c r="H669" s="39">
        <v>0</v>
      </c>
      <c r="I669" s="39">
        <v>0</v>
      </c>
      <c r="J669" s="39">
        <v>15318</v>
      </c>
      <c r="K669" s="39">
        <v>528</v>
      </c>
      <c r="L669" s="39">
        <v>15318</v>
      </c>
      <c r="M669" s="39">
        <v>0</v>
      </c>
      <c r="N669" s="39">
        <v>4724.3999999999996</v>
      </c>
      <c r="O669" s="39">
        <f t="shared" si="29"/>
        <v>4196.3999999999996</v>
      </c>
      <c r="P669" s="39">
        <v>528</v>
      </c>
      <c r="Q669" s="40">
        <f t="shared" si="30"/>
        <v>100</v>
      </c>
      <c r="R669" s="40">
        <f t="shared" si="31"/>
        <v>3.4469251860556209</v>
      </c>
    </row>
    <row r="670" spans="4:18" ht="21">
      <c r="F670" s="37" t="s">
        <v>165</v>
      </c>
      <c r="G670" s="38" t="s">
        <v>166</v>
      </c>
      <c r="H670" s="39">
        <v>0</v>
      </c>
      <c r="I670" s="39">
        <v>0</v>
      </c>
      <c r="J670" s="39">
        <v>112</v>
      </c>
      <c r="K670" s="39">
        <v>0</v>
      </c>
      <c r="L670" s="39">
        <v>112</v>
      </c>
      <c r="M670" s="39">
        <v>0</v>
      </c>
      <c r="N670" s="39">
        <v>0</v>
      </c>
      <c r="O670" s="39">
        <f t="shared" si="29"/>
        <v>0</v>
      </c>
      <c r="P670" s="39">
        <v>0</v>
      </c>
      <c r="Q670" s="40">
        <f t="shared" si="30"/>
        <v>0</v>
      </c>
      <c r="R670" s="40">
        <f t="shared" si="31"/>
        <v>0</v>
      </c>
    </row>
    <row r="671" spans="4:18">
      <c r="F671" s="37" t="s">
        <v>167</v>
      </c>
      <c r="G671" s="38" t="s">
        <v>168</v>
      </c>
      <c r="H671" s="39">
        <v>0</v>
      </c>
      <c r="I671" s="39">
        <v>0</v>
      </c>
      <c r="J671" s="39">
        <v>1990</v>
      </c>
      <c r="K671" s="39">
        <v>760.4</v>
      </c>
      <c r="L671" s="39">
        <v>1990</v>
      </c>
      <c r="M671" s="39">
        <v>0</v>
      </c>
      <c r="N671" s="39">
        <v>760.399</v>
      </c>
      <c r="O671" s="39">
        <f t="shared" si="29"/>
        <v>0</v>
      </c>
      <c r="P671" s="39">
        <v>760.399</v>
      </c>
      <c r="Q671" s="40">
        <f t="shared" si="30"/>
        <v>99.999868490268284</v>
      </c>
      <c r="R671" s="40">
        <f t="shared" si="31"/>
        <v>38.21100502512563</v>
      </c>
    </row>
    <row r="672" spans="4:18" ht="21">
      <c r="D672" s="37" t="s">
        <v>175</v>
      </c>
      <c r="G672" s="38" t="s">
        <v>328</v>
      </c>
      <c r="H672" s="39">
        <v>18220</v>
      </c>
      <c r="I672" s="39">
        <v>18220</v>
      </c>
      <c r="J672" s="39">
        <v>18220</v>
      </c>
      <c r="K672" s="39">
        <v>3040.2</v>
      </c>
      <c r="L672" s="39">
        <v>16887</v>
      </c>
      <c r="M672" s="39">
        <v>0</v>
      </c>
      <c r="N672" s="39">
        <v>6560.5951999999997</v>
      </c>
      <c r="O672" s="39">
        <f t="shared" si="29"/>
        <v>3523.1231999999995</v>
      </c>
      <c r="P672" s="39">
        <v>3037.4720000000002</v>
      </c>
      <c r="Q672" s="40">
        <f t="shared" si="30"/>
        <v>99.910269061245984</v>
      </c>
      <c r="R672" s="40">
        <f t="shared" si="31"/>
        <v>16.671086717892429</v>
      </c>
    </row>
    <row r="673" spans="5:18" ht="21">
      <c r="E673" s="37" t="s">
        <v>135</v>
      </c>
      <c r="G673" s="38" t="s">
        <v>136</v>
      </c>
      <c r="H673" s="39">
        <v>0</v>
      </c>
      <c r="I673" s="39">
        <v>0</v>
      </c>
      <c r="J673" s="39">
        <v>1673</v>
      </c>
      <c r="K673" s="39">
        <v>340</v>
      </c>
      <c r="L673" s="39">
        <v>340</v>
      </c>
      <c r="M673" s="39">
        <v>0</v>
      </c>
      <c r="N673" s="39">
        <v>337.60899999999998</v>
      </c>
      <c r="O673" s="39">
        <f t="shared" si="29"/>
        <v>0</v>
      </c>
      <c r="P673" s="39">
        <v>337.60899999999998</v>
      </c>
      <c r="Q673" s="40">
        <f t="shared" si="30"/>
        <v>99.296764705882339</v>
      </c>
      <c r="R673" s="40">
        <f t="shared" si="31"/>
        <v>20.179856545128512</v>
      </c>
    </row>
    <row r="674" spans="5:18">
      <c r="F674" s="37" t="s">
        <v>143</v>
      </c>
      <c r="G674" s="38" t="s">
        <v>144</v>
      </c>
      <c r="H674" s="39">
        <v>0</v>
      </c>
      <c r="I674" s="39">
        <v>0</v>
      </c>
      <c r="J674" s="39">
        <v>1352</v>
      </c>
      <c r="K674" s="39">
        <v>304.60000000000002</v>
      </c>
      <c r="L674" s="39">
        <v>304.60000000000002</v>
      </c>
      <c r="M674" s="39">
        <v>0</v>
      </c>
      <c r="N674" s="39">
        <v>304.60000000000002</v>
      </c>
      <c r="O674" s="39">
        <f t="shared" si="29"/>
        <v>0</v>
      </c>
      <c r="P674" s="39">
        <v>304.60000000000002</v>
      </c>
      <c r="Q674" s="40">
        <f t="shared" si="30"/>
        <v>100</v>
      </c>
      <c r="R674" s="40">
        <f t="shared" si="31"/>
        <v>22.529585798816569</v>
      </c>
    </row>
    <row r="675" spans="5:18">
      <c r="F675" s="37" t="s">
        <v>146</v>
      </c>
      <c r="G675" s="38" t="s">
        <v>147</v>
      </c>
      <c r="H675" s="39">
        <v>0</v>
      </c>
      <c r="I675" s="39">
        <v>0</v>
      </c>
      <c r="J675" s="39">
        <v>106</v>
      </c>
      <c r="K675" s="39">
        <v>4</v>
      </c>
      <c r="L675" s="39">
        <v>4</v>
      </c>
      <c r="M675" s="39">
        <v>0</v>
      </c>
      <c r="N675" s="39">
        <v>4</v>
      </c>
      <c r="O675" s="39">
        <f t="shared" si="29"/>
        <v>0</v>
      </c>
      <c r="P675" s="39">
        <v>4</v>
      </c>
      <c r="Q675" s="40">
        <f t="shared" si="30"/>
        <v>100</v>
      </c>
      <c r="R675" s="40">
        <f t="shared" si="31"/>
        <v>3.7735849056603774</v>
      </c>
    </row>
    <row r="676" spans="5:18">
      <c r="F676" s="37" t="s">
        <v>148</v>
      </c>
      <c r="G676" s="38" t="s">
        <v>36</v>
      </c>
      <c r="H676" s="39">
        <v>0</v>
      </c>
      <c r="I676" s="39">
        <v>0</v>
      </c>
      <c r="J676" s="39">
        <v>100</v>
      </c>
      <c r="K676" s="39">
        <v>15.2</v>
      </c>
      <c r="L676" s="39">
        <v>15.2</v>
      </c>
      <c r="M676" s="39">
        <v>0</v>
      </c>
      <c r="N676" s="39">
        <v>15.183</v>
      </c>
      <c r="O676" s="39">
        <f t="shared" si="29"/>
        <v>0</v>
      </c>
      <c r="P676" s="39">
        <v>15.183</v>
      </c>
      <c r="Q676" s="40">
        <f t="shared" si="30"/>
        <v>99.88815789473685</v>
      </c>
      <c r="R676" s="40">
        <f t="shared" si="31"/>
        <v>15.183</v>
      </c>
    </row>
    <row r="677" spans="5:18" ht="31.5">
      <c r="F677" s="37" t="s">
        <v>149</v>
      </c>
      <c r="G677" s="38" t="s">
        <v>150</v>
      </c>
      <c r="H677" s="39">
        <v>0</v>
      </c>
      <c r="I677" s="39">
        <v>0</v>
      </c>
      <c r="J677" s="39">
        <v>79</v>
      </c>
      <c r="K677" s="39">
        <v>9.1999999999999993</v>
      </c>
      <c r="L677" s="39">
        <v>9.1999999999999993</v>
      </c>
      <c r="M677" s="39">
        <v>0</v>
      </c>
      <c r="N677" s="39">
        <v>9.1999999999999993</v>
      </c>
      <c r="O677" s="39">
        <f t="shared" si="29"/>
        <v>0</v>
      </c>
      <c r="P677" s="39">
        <v>9.1999999999999993</v>
      </c>
      <c r="Q677" s="40">
        <f t="shared" si="30"/>
        <v>100</v>
      </c>
      <c r="R677" s="40">
        <f t="shared" si="31"/>
        <v>11.645569620253164</v>
      </c>
    </row>
    <row r="678" spans="5:18" ht="21">
      <c r="F678" s="37" t="s">
        <v>153</v>
      </c>
      <c r="G678" s="38" t="s">
        <v>154</v>
      </c>
      <c r="H678" s="39">
        <v>0</v>
      </c>
      <c r="I678" s="39">
        <v>0</v>
      </c>
      <c r="J678" s="39">
        <v>36</v>
      </c>
      <c r="K678" s="39">
        <v>7</v>
      </c>
      <c r="L678" s="39">
        <v>7</v>
      </c>
      <c r="M678" s="39">
        <v>0</v>
      </c>
      <c r="N678" s="39">
        <v>4.6260000000000003</v>
      </c>
      <c r="O678" s="39">
        <f t="shared" si="29"/>
        <v>0</v>
      </c>
      <c r="P678" s="39">
        <v>4.6260000000000003</v>
      </c>
      <c r="Q678" s="40">
        <f t="shared" si="30"/>
        <v>66.085714285714289</v>
      </c>
      <c r="R678" s="40">
        <f t="shared" si="31"/>
        <v>12.85</v>
      </c>
    </row>
    <row r="679" spans="5:18">
      <c r="E679" s="37" t="s">
        <v>141</v>
      </c>
      <c r="G679" s="38" t="s">
        <v>142</v>
      </c>
      <c r="H679" s="39">
        <v>0</v>
      </c>
      <c r="I679" s="39">
        <v>0</v>
      </c>
      <c r="J679" s="39">
        <v>16547</v>
      </c>
      <c r="K679" s="39">
        <v>2700.2</v>
      </c>
      <c r="L679" s="39">
        <v>16547</v>
      </c>
      <c r="M679" s="39">
        <v>0</v>
      </c>
      <c r="N679" s="39">
        <v>6222.9862000000003</v>
      </c>
      <c r="O679" s="39">
        <f t="shared" si="29"/>
        <v>3523.1232000000005</v>
      </c>
      <c r="P679" s="39">
        <v>2699.8629999999998</v>
      </c>
      <c r="Q679" s="40">
        <f t="shared" si="30"/>
        <v>99.987519443004231</v>
      </c>
      <c r="R679" s="40">
        <f t="shared" si="31"/>
        <v>16.316329243971715</v>
      </c>
    </row>
    <row r="680" spans="5:18">
      <c r="F680" s="37" t="s">
        <v>143</v>
      </c>
      <c r="G680" s="38" t="s">
        <v>144</v>
      </c>
      <c r="H680" s="39">
        <v>0</v>
      </c>
      <c r="I680" s="39">
        <v>0</v>
      </c>
      <c r="J680" s="39">
        <v>5950</v>
      </c>
      <c r="K680" s="39">
        <v>1348</v>
      </c>
      <c r="L680" s="39">
        <v>5950</v>
      </c>
      <c r="M680" s="39">
        <v>0</v>
      </c>
      <c r="N680" s="39">
        <v>1347.9459999999999</v>
      </c>
      <c r="O680" s="39">
        <f t="shared" ref="O680:O743" si="32">N680-P680</f>
        <v>0</v>
      </c>
      <c r="P680" s="39">
        <v>1347.9459999999999</v>
      </c>
      <c r="Q680" s="40">
        <f t="shared" si="30"/>
        <v>99.995994065281891</v>
      </c>
      <c r="R680" s="40">
        <f t="shared" si="31"/>
        <v>22.654554621848739</v>
      </c>
    </row>
    <row r="681" spans="5:18">
      <c r="F681" s="37" t="s">
        <v>131</v>
      </c>
      <c r="G681" s="38" t="s">
        <v>145</v>
      </c>
      <c r="H681" s="39">
        <v>0</v>
      </c>
      <c r="I681" s="39">
        <v>0</v>
      </c>
      <c r="J681" s="39">
        <v>182</v>
      </c>
      <c r="K681" s="39">
        <v>182</v>
      </c>
      <c r="L681" s="39">
        <v>182</v>
      </c>
      <c r="M681" s="39">
        <v>0</v>
      </c>
      <c r="N681" s="39">
        <v>182</v>
      </c>
      <c r="O681" s="39">
        <f t="shared" si="32"/>
        <v>0</v>
      </c>
      <c r="P681" s="39">
        <v>182</v>
      </c>
      <c r="Q681" s="40">
        <f t="shared" si="30"/>
        <v>100</v>
      </c>
      <c r="R681" s="40">
        <f t="shared" si="31"/>
        <v>100</v>
      </c>
    </row>
    <row r="682" spans="5:18">
      <c r="F682" s="37" t="s">
        <v>146</v>
      </c>
      <c r="G682" s="38" t="s">
        <v>147</v>
      </c>
      <c r="H682" s="39">
        <v>0</v>
      </c>
      <c r="I682" s="39">
        <v>0</v>
      </c>
      <c r="J682" s="39">
        <v>465</v>
      </c>
      <c r="K682" s="39">
        <v>84.1</v>
      </c>
      <c r="L682" s="39">
        <v>465</v>
      </c>
      <c r="M682" s="39">
        <v>0</v>
      </c>
      <c r="N682" s="39">
        <v>84.061000000000007</v>
      </c>
      <c r="O682" s="39">
        <f t="shared" si="32"/>
        <v>0</v>
      </c>
      <c r="P682" s="39">
        <v>84.061000000000007</v>
      </c>
      <c r="Q682" s="40">
        <f t="shared" si="30"/>
        <v>99.953626634958397</v>
      </c>
      <c r="R682" s="40">
        <f t="shared" si="31"/>
        <v>18.077634408602155</v>
      </c>
    </row>
    <row r="683" spans="5:18">
      <c r="F683" s="37" t="s">
        <v>148</v>
      </c>
      <c r="G683" s="38" t="s">
        <v>36</v>
      </c>
      <c r="H683" s="39">
        <v>0</v>
      </c>
      <c r="I683" s="39">
        <v>0</v>
      </c>
      <c r="J683" s="39">
        <v>331</v>
      </c>
      <c r="K683" s="39">
        <v>75.5</v>
      </c>
      <c r="L683" s="39">
        <v>331</v>
      </c>
      <c r="M683" s="39">
        <v>0</v>
      </c>
      <c r="N683" s="39">
        <v>75.5</v>
      </c>
      <c r="O683" s="39">
        <f t="shared" si="32"/>
        <v>0</v>
      </c>
      <c r="P683" s="39">
        <v>75.5</v>
      </c>
      <c r="Q683" s="40">
        <f t="shared" si="30"/>
        <v>100</v>
      </c>
      <c r="R683" s="40">
        <f t="shared" si="31"/>
        <v>22.80966767371601</v>
      </c>
    </row>
    <row r="684" spans="5:18" ht="31.5">
      <c r="F684" s="37" t="s">
        <v>149</v>
      </c>
      <c r="G684" s="38" t="s">
        <v>150</v>
      </c>
      <c r="H684" s="39">
        <v>0</v>
      </c>
      <c r="I684" s="39">
        <v>0</v>
      </c>
      <c r="J684" s="39">
        <v>193</v>
      </c>
      <c r="K684" s="39">
        <v>48.5</v>
      </c>
      <c r="L684" s="39">
        <v>193</v>
      </c>
      <c r="M684" s="39">
        <v>0</v>
      </c>
      <c r="N684" s="39">
        <v>48.493000000000002</v>
      </c>
      <c r="O684" s="39">
        <f t="shared" si="32"/>
        <v>0</v>
      </c>
      <c r="P684" s="39">
        <v>48.493000000000002</v>
      </c>
      <c r="Q684" s="40">
        <f t="shared" si="30"/>
        <v>99.985567010309282</v>
      </c>
      <c r="R684" s="40">
        <f t="shared" si="31"/>
        <v>25.125906735751297</v>
      </c>
    </row>
    <row r="685" spans="5:18" ht="21">
      <c r="F685" s="37" t="s">
        <v>153</v>
      </c>
      <c r="G685" s="38" t="s">
        <v>154</v>
      </c>
      <c r="H685" s="39">
        <v>0</v>
      </c>
      <c r="I685" s="39">
        <v>0</v>
      </c>
      <c r="J685" s="39">
        <v>184</v>
      </c>
      <c r="K685" s="39">
        <v>37.1</v>
      </c>
      <c r="L685" s="39">
        <v>184</v>
      </c>
      <c r="M685" s="39">
        <v>0</v>
      </c>
      <c r="N685" s="39">
        <v>37.063000000000002</v>
      </c>
      <c r="O685" s="39">
        <f t="shared" si="32"/>
        <v>0</v>
      </c>
      <c r="P685" s="39">
        <v>37.063000000000002</v>
      </c>
      <c r="Q685" s="40">
        <f t="shared" si="30"/>
        <v>99.900269541778968</v>
      </c>
      <c r="R685" s="40">
        <f t="shared" si="31"/>
        <v>20.142934782608695</v>
      </c>
    </row>
    <row r="686" spans="5:18">
      <c r="F686" s="37" t="s">
        <v>159</v>
      </c>
      <c r="G686" s="38" t="s">
        <v>160</v>
      </c>
      <c r="H686" s="39">
        <v>0</v>
      </c>
      <c r="I686" s="39">
        <v>0</v>
      </c>
      <c r="J686" s="39">
        <v>299</v>
      </c>
      <c r="K686" s="39">
        <v>67.2</v>
      </c>
      <c r="L686" s="39">
        <v>299</v>
      </c>
      <c r="M686" s="39">
        <v>0</v>
      </c>
      <c r="N686" s="39">
        <v>67.155199999999994</v>
      </c>
      <c r="O686" s="39">
        <f t="shared" si="32"/>
        <v>0</v>
      </c>
      <c r="P686" s="39">
        <v>67.155199999999994</v>
      </c>
      <c r="Q686" s="40">
        <f t="shared" si="30"/>
        <v>99.933333333333323</v>
      </c>
      <c r="R686" s="40">
        <f t="shared" si="31"/>
        <v>22.459933110367892</v>
      </c>
    </row>
    <row r="687" spans="5:18">
      <c r="F687" s="37" t="s">
        <v>171</v>
      </c>
      <c r="G687" s="38" t="s">
        <v>172</v>
      </c>
      <c r="H687" s="39">
        <v>0</v>
      </c>
      <c r="I687" s="39">
        <v>0</v>
      </c>
      <c r="J687" s="39">
        <v>270</v>
      </c>
      <c r="K687" s="39">
        <v>0</v>
      </c>
      <c r="L687" s="39">
        <v>270</v>
      </c>
      <c r="M687" s="39">
        <v>0</v>
      </c>
      <c r="N687" s="39">
        <v>0</v>
      </c>
      <c r="O687" s="39">
        <f t="shared" si="32"/>
        <v>0</v>
      </c>
      <c r="P687" s="39">
        <v>0</v>
      </c>
      <c r="Q687" s="40">
        <f t="shared" si="30"/>
        <v>0</v>
      </c>
      <c r="R687" s="40">
        <f t="shared" si="31"/>
        <v>0</v>
      </c>
    </row>
    <row r="688" spans="5:18">
      <c r="F688" s="37" t="s">
        <v>161</v>
      </c>
      <c r="G688" s="38" t="s">
        <v>162</v>
      </c>
      <c r="H688" s="39">
        <v>0</v>
      </c>
      <c r="I688" s="39">
        <v>0</v>
      </c>
      <c r="J688" s="39">
        <v>1006</v>
      </c>
      <c r="K688" s="39">
        <v>158.69999999999999</v>
      </c>
      <c r="L688" s="39">
        <v>1006</v>
      </c>
      <c r="M688" s="39">
        <v>0</v>
      </c>
      <c r="N688" s="39">
        <v>1006</v>
      </c>
      <c r="O688" s="39">
        <f t="shared" si="32"/>
        <v>847.35320999999999</v>
      </c>
      <c r="P688" s="39">
        <v>158.64679000000001</v>
      </c>
      <c r="Q688" s="40">
        <f t="shared" si="30"/>
        <v>99.966471329552633</v>
      </c>
      <c r="R688" s="40">
        <f t="shared" si="31"/>
        <v>15.770058648111332</v>
      </c>
    </row>
    <row r="689" spans="3:18">
      <c r="F689" s="37" t="s">
        <v>280</v>
      </c>
      <c r="G689" s="38" t="s">
        <v>281</v>
      </c>
      <c r="H689" s="39">
        <v>0</v>
      </c>
      <c r="I689" s="39">
        <v>0</v>
      </c>
      <c r="J689" s="39">
        <v>120</v>
      </c>
      <c r="K689" s="39">
        <v>0</v>
      </c>
      <c r="L689" s="39">
        <v>120</v>
      </c>
      <c r="M689" s="39">
        <v>0</v>
      </c>
      <c r="N689" s="39">
        <v>110</v>
      </c>
      <c r="O689" s="39">
        <f t="shared" si="32"/>
        <v>110</v>
      </c>
      <c r="P689" s="39">
        <v>0</v>
      </c>
      <c r="Q689" s="40">
        <f t="shared" si="30"/>
        <v>0</v>
      </c>
      <c r="R689" s="40">
        <f t="shared" si="31"/>
        <v>0</v>
      </c>
    </row>
    <row r="690" spans="3:18" ht="21">
      <c r="F690" s="37" t="s">
        <v>188</v>
      </c>
      <c r="G690" s="38" t="s">
        <v>189</v>
      </c>
      <c r="H690" s="39">
        <v>0</v>
      </c>
      <c r="I690" s="39">
        <v>0</v>
      </c>
      <c r="J690" s="39">
        <v>537</v>
      </c>
      <c r="K690" s="39">
        <v>72.8</v>
      </c>
      <c r="L690" s="39">
        <v>537</v>
      </c>
      <c r="M690" s="39">
        <v>0</v>
      </c>
      <c r="N690" s="39">
        <v>72.8</v>
      </c>
      <c r="O690" s="39">
        <f t="shared" si="32"/>
        <v>0</v>
      </c>
      <c r="P690" s="39">
        <v>72.8</v>
      </c>
      <c r="Q690" s="40">
        <f t="shared" si="30"/>
        <v>100</v>
      </c>
      <c r="R690" s="40">
        <f t="shared" si="31"/>
        <v>13.55679702048417</v>
      </c>
    </row>
    <row r="691" spans="3:18">
      <c r="F691" s="37" t="s">
        <v>163</v>
      </c>
      <c r="G691" s="38" t="s">
        <v>164</v>
      </c>
      <c r="H691" s="39">
        <v>0</v>
      </c>
      <c r="I691" s="39">
        <v>0</v>
      </c>
      <c r="J691" s="39">
        <v>4653</v>
      </c>
      <c r="K691" s="39">
        <v>450.4</v>
      </c>
      <c r="L691" s="39">
        <v>4653</v>
      </c>
      <c r="M691" s="39">
        <v>0</v>
      </c>
      <c r="N691" s="39">
        <v>3016.1</v>
      </c>
      <c r="O691" s="39">
        <f t="shared" si="32"/>
        <v>2565.77</v>
      </c>
      <c r="P691" s="39">
        <v>450.33</v>
      </c>
      <c r="Q691" s="40">
        <f t="shared" si="30"/>
        <v>99.984458259325052</v>
      </c>
      <c r="R691" s="40">
        <f t="shared" si="31"/>
        <v>9.6782720825274016</v>
      </c>
    </row>
    <row r="692" spans="3:18" ht="21">
      <c r="F692" s="37" t="s">
        <v>165</v>
      </c>
      <c r="G692" s="38" t="s">
        <v>166</v>
      </c>
      <c r="H692" s="39">
        <v>0</v>
      </c>
      <c r="I692" s="39">
        <v>0</v>
      </c>
      <c r="J692" s="39">
        <v>38</v>
      </c>
      <c r="K692" s="39">
        <v>0</v>
      </c>
      <c r="L692" s="39">
        <v>38</v>
      </c>
      <c r="M692" s="39">
        <v>0</v>
      </c>
      <c r="N692" s="39">
        <v>0</v>
      </c>
      <c r="O692" s="39">
        <f t="shared" si="32"/>
        <v>0</v>
      </c>
      <c r="P692" s="39">
        <v>0</v>
      </c>
      <c r="Q692" s="40">
        <f t="shared" si="30"/>
        <v>0</v>
      </c>
      <c r="R692" s="40">
        <f t="shared" si="31"/>
        <v>0</v>
      </c>
    </row>
    <row r="693" spans="3:18">
      <c r="F693" s="37" t="s">
        <v>167</v>
      </c>
      <c r="G693" s="38" t="s">
        <v>168</v>
      </c>
      <c r="H693" s="39">
        <v>0</v>
      </c>
      <c r="I693" s="39">
        <v>0</v>
      </c>
      <c r="J693" s="39">
        <v>2319</v>
      </c>
      <c r="K693" s="39">
        <v>175.9</v>
      </c>
      <c r="L693" s="39">
        <v>2319</v>
      </c>
      <c r="M693" s="39">
        <v>0</v>
      </c>
      <c r="N693" s="39">
        <v>175.86799999999999</v>
      </c>
      <c r="O693" s="39">
        <f t="shared" si="32"/>
        <v>0</v>
      </c>
      <c r="P693" s="39">
        <v>175.86799999999999</v>
      </c>
      <c r="Q693" s="40">
        <f t="shared" si="30"/>
        <v>99.981807845366674</v>
      </c>
      <c r="R693" s="40">
        <f t="shared" si="31"/>
        <v>7.5837861147046128</v>
      </c>
    </row>
    <row r="694" spans="3:18" ht="31.5">
      <c r="C694" s="37" t="s">
        <v>313</v>
      </c>
      <c r="G694" s="38" t="s">
        <v>314</v>
      </c>
      <c r="H694" s="39">
        <v>68680</v>
      </c>
      <c r="I694" s="39">
        <v>86967.6</v>
      </c>
      <c r="J694" s="39">
        <v>86967.6</v>
      </c>
      <c r="K694" s="39">
        <v>14850.6</v>
      </c>
      <c r="L694" s="39">
        <v>70837.600000000006</v>
      </c>
      <c r="M694" s="39">
        <v>0</v>
      </c>
      <c r="N694" s="39">
        <v>15868.719300000001</v>
      </c>
      <c r="O694" s="39">
        <f t="shared" si="32"/>
        <v>1020.0331000000006</v>
      </c>
      <c r="P694" s="39">
        <v>14848.6862</v>
      </c>
      <c r="Q694" s="40">
        <f t="shared" si="30"/>
        <v>99.987112978600194</v>
      </c>
      <c r="R694" s="40">
        <f t="shared" si="31"/>
        <v>17.073813926105814</v>
      </c>
    </row>
    <row r="695" spans="3:18" ht="42">
      <c r="D695" s="37" t="s">
        <v>133</v>
      </c>
      <c r="G695" s="38" t="s">
        <v>329</v>
      </c>
      <c r="H695" s="39">
        <v>44900</v>
      </c>
      <c r="I695" s="39">
        <v>44900</v>
      </c>
      <c r="J695" s="39">
        <v>44900</v>
      </c>
      <c r="K695" s="39">
        <v>12057.6</v>
      </c>
      <c r="L695" s="39">
        <v>43803</v>
      </c>
      <c r="M695" s="39">
        <v>0</v>
      </c>
      <c r="N695" s="39">
        <v>13075.719300000001</v>
      </c>
      <c r="O695" s="39">
        <f t="shared" si="32"/>
        <v>1020.0331000000006</v>
      </c>
      <c r="P695" s="39">
        <v>12055.6862</v>
      </c>
      <c r="Q695" s="40">
        <f t="shared" si="30"/>
        <v>99.984127852972392</v>
      </c>
      <c r="R695" s="40">
        <f t="shared" si="31"/>
        <v>26.850080623608019</v>
      </c>
    </row>
    <row r="696" spans="3:18" ht="21">
      <c r="E696" s="37" t="s">
        <v>135</v>
      </c>
      <c r="G696" s="38" t="s">
        <v>136</v>
      </c>
      <c r="H696" s="39">
        <v>0</v>
      </c>
      <c r="I696" s="39">
        <v>0</v>
      </c>
      <c r="J696" s="39">
        <v>1455</v>
      </c>
      <c r="K696" s="39">
        <v>358</v>
      </c>
      <c r="L696" s="39">
        <v>358</v>
      </c>
      <c r="M696" s="39">
        <v>0</v>
      </c>
      <c r="N696" s="39">
        <v>357.839</v>
      </c>
      <c r="O696" s="39">
        <f t="shared" si="32"/>
        <v>0</v>
      </c>
      <c r="P696" s="39">
        <v>357.839</v>
      </c>
      <c r="Q696" s="40">
        <f t="shared" si="30"/>
        <v>99.955027932960888</v>
      </c>
      <c r="R696" s="40">
        <f t="shared" si="31"/>
        <v>24.593745704467356</v>
      </c>
    </row>
    <row r="697" spans="3:18">
      <c r="F697" s="37" t="s">
        <v>137</v>
      </c>
      <c r="G697" s="38" t="s">
        <v>138</v>
      </c>
      <c r="H697" s="39">
        <v>0</v>
      </c>
      <c r="I697" s="39">
        <v>0</v>
      </c>
      <c r="J697" s="39">
        <v>1304</v>
      </c>
      <c r="K697" s="39">
        <v>321</v>
      </c>
      <c r="L697" s="39">
        <v>321</v>
      </c>
      <c r="M697" s="39">
        <v>0</v>
      </c>
      <c r="N697" s="39">
        <v>320.83904999999999</v>
      </c>
      <c r="O697" s="39">
        <f t="shared" si="32"/>
        <v>0</v>
      </c>
      <c r="P697" s="39">
        <v>320.83904999999999</v>
      </c>
      <c r="Q697" s="40">
        <f t="shared" si="30"/>
        <v>99.949859813084103</v>
      </c>
      <c r="R697" s="40">
        <f t="shared" si="31"/>
        <v>24.604221625766868</v>
      </c>
    </row>
    <row r="698" spans="3:18" ht="21">
      <c r="F698" s="37" t="s">
        <v>139</v>
      </c>
      <c r="G698" s="38" t="s">
        <v>140</v>
      </c>
      <c r="H698" s="39">
        <v>0</v>
      </c>
      <c r="I698" s="39">
        <v>0</v>
      </c>
      <c r="J698" s="39">
        <v>151</v>
      </c>
      <c r="K698" s="39">
        <v>37</v>
      </c>
      <c r="L698" s="39">
        <v>37</v>
      </c>
      <c r="M698" s="39">
        <v>0</v>
      </c>
      <c r="N698" s="39">
        <v>37</v>
      </c>
      <c r="O698" s="39">
        <f t="shared" si="32"/>
        <v>0</v>
      </c>
      <c r="P698" s="39">
        <v>37</v>
      </c>
      <c r="Q698" s="40">
        <f t="shared" si="30"/>
        <v>100</v>
      </c>
      <c r="R698" s="40">
        <f t="shared" si="31"/>
        <v>24.503311258278146</v>
      </c>
    </row>
    <row r="699" spans="3:18">
      <c r="E699" s="37" t="s">
        <v>141</v>
      </c>
      <c r="G699" s="38" t="s">
        <v>142</v>
      </c>
      <c r="H699" s="39">
        <v>0</v>
      </c>
      <c r="I699" s="39">
        <v>0</v>
      </c>
      <c r="J699" s="39">
        <v>43445</v>
      </c>
      <c r="K699" s="39">
        <v>11699.6</v>
      </c>
      <c r="L699" s="39">
        <v>43445</v>
      </c>
      <c r="M699" s="39">
        <v>0</v>
      </c>
      <c r="N699" s="39">
        <v>12717.8802</v>
      </c>
      <c r="O699" s="39">
        <f t="shared" si="32"/>
        <v>1020.0329999999994</v>
      </c>
      <c r="P699" s="39">
        <v>11697.8472</v>
      </c>
      <c r="Q699" s="40">
        <f t="shared" si="30"/>
        <v>99.985018291223625</v>
      </c>
      <c r="R699" s="40">
        <f t="shared" si="31"/>
        <v>26.925646679709981</v>
      </c>
    </row>
    <row r="700" spans="3:18">
      <c r="F700" s="37" t="s">
        <v>143</v>
      </c>
      <c r="G700" s="38" t="s">
        <v>144</v>
      </c>
      <c r="H700" s="39">
        <v>0</v>
      </c>
      <c r="I700" s="39">
        <v>0</v>
      </c>
      <c r="J700" s="39">
        <v>17094.900000000001</v>
      </c>
      <c r="K700" s="39">
        <v>4194</v>
      </c>
      <c r="L700" s="39">
        <v>17094.900000000001</v>
      </c>
      <c r="M700" s="39">
        <v>0</v>
      </c>
      <c r="N700" s="39">
        <v>4194</v>
      </c>
      <c r="O700" s="39">
        <f t="shared" si="32"/>
        <v>0</v>
      </c>
      <c r="P700" s="39">
        <v>4194</v>
      </c>
      <c r="Q700" s="40">
        <f t="shared" si="30"/>
        <v>100</v>
      </c>
      <c r="R700" s="40">
        <f t="shared" si="31"/>
        <v>24.533632837863923</v>
      </c>
    </row>
    <row r="701" spans="3:18">
      <c r="F701" s="37" t="s">
        <v>131</v>
      </c>
      <c r="G701" s="38" t="s">
        <v>145</v>
      </c>
      <c r="H701" s="39">
        <v>0</v>
      </c>
      <c r="I701" s="39">
        <v>0</v>
      </c>
      <c r="J701" s="39">
        <v>3290.9</v>
      </c>
      <c r="K701" s="39">
        <v>445.9</v>
      </c>
      <c r="L701" s="39">
        <v>3290.9</v>
      </c>
      <c r="M701" s="39">
        <v>0</v>
      </c>
      <c r="N701" s="39">
        <v>445.89913999999999</v>
      </c>
      <c r="O701" s="39">
        <f t="shared" si="32"/>
        <v>0</v>
      </c>
      <c r="P701" s="39">
        <v>445.89913999999999</v>
      </c>
      <c r="Q701" s="40">
        <f t="shared" si="30"/>
        <v>99.999807131643877</v>
      </c>
      <c r="R701" s="40">
        <f t="shared" si="31"/>
        <v>13.549458810659697</v>
      </c>
    </row>
    <row r="702" spans="3:18">
      <c r="F702" s="37" t="s">
        <v>146</v>
      </c>
      <c r="G702" s="38" t="s">
        <v>147</v>
      </c>
      <c r="H702" s="39">
        <v>0</v>
      </c>
      <c r="I702" s="39">
        <v>0</v>
      </c>
      <c r="J702" s="39">
        <v>4857.7</v>
      </c>
      <c r="K702" s="39">
        <v>3780.4</v>
      </c>
      <c r="L702" s="39">
        <v>4857.7</v>
      </c>
      <c r="M702" s="39">
        <v>0</v>
      </c>
      <c r="N702" s="39">
        <v>3779.6849999999999</v>
      </c>
      <c r="O702" s="39">
        <f t="shared" si="32"/>
        <v>0</v>
      </c>
      <c r="P702" s="39">
        <v>3779.6849999999999</v>
      </c>
      <c r="Q702" s="40">
        <f t="shared" si="30"/>
        <v>99.981086657496547</v>
      </c>
      <c r="R702" s="40">
        <f t="shared" si="31"/>
        <v>77.808119068695063</v>
      </c>
    </row>
    <row r="703" spans="3:18">
      <c r="F703" s="37" t="s">
        <v>148</v>
      </c>
      <c r="G703" s="38" t="s">
        <v>36</v>
      </c>
      <c r="H703" s="39">
        <v>0</v>
      </c>
      <c r="I703" s="39">
        <v>0</v>
      </c>
      <c r="J703" s="39">
        <v>914.9</v>
      </c>
      <c r="K703" s="39">
        <v>224.9</v>
      </c>
      <c r="L703" s="39">
        <v>914.9</v>
      </c>
      <c r="M703" s="39">
        <v>0</v>
      </c>
      <c r="N703" s="39">
        <v>224.89973000000001</v>
      </c>
      <c r="O703" s="39">
        <f t="shared" si="32"/>
        <v>0</v>
      </c>
      <c r="P703" s="39">
        <v>224.89973000000001</v>
      </c>
      <c r="Q703" s="40">
        <f t="shared" si="30"/>
        <v>99.999879946642949</v>
      </c>
      <c r="R703" s="40">
        <f t="shared" si="31"/>
        <v>24.581892010055746</v>
      </c>
    </row>
    <row r="704" spans="3:18" ht="31.5">
      <c r="F704" s="37" t="s">
        <v>149</v>
      </c>
      <c r="G704" s="38" t="s">
        <v>150</v>
      </c>
      <c r="H704" s="39">
        <v>0</v>
      </c>
      <c r="I704" s="39">
        <v>0</v>
      </c>
      <c r="J704" s="39">
        <v>537.29999999999995</v>
      </c>
      <c r="K704" s="39">
        <v>135.30000000000001</v>
      </c>
      <c r="L704" s="39">
        <v>537.29999999999995</v>
      </c>
      <c r="M704" s="39">
        <v>0</v>
      </c>
      <c r="N704" s="39">
        <v>135.06299999999999</v>
      </c>
      <c r="O704" s="39">
        <f t="shared" si="32"/>
        <v>0</v>
      </c>
      <c r="P704" s="39">
        <v>135.06299999999999</v>
      </c>
      <c r="Q704" s="40">
        <f t="shared" si="30"/>
        <v>99.824833702882472</v>
      </c>
      <c r="R704" s="40">
        <f t="shared" si="31"/>
        <v>25.137353433835845</v>
      </c>
    </row>
    <row r="705" spans="4:18" ht="21">
      <c r="F705" s="37" t="s">
        <v>153</v>
      </c>
      <c r="G705" s="38" t="s">
        <v>154</v>
      </c>
      <c r="H705" s="39">
        <v>0</v>
      </c>
      <c r="I705" s="39">
        <v>0</v>
      </c>
      <c r="J705" s="39">
        <v>512.9</v>
      </c>
      <c r="K705" s="39">
        <v>128.1</v>
      </c>
      <c r="L705" s="39">
        <v>512.9</v>
      </c>
      <c r="M705" s="39">
        <v>0</v>
      </c>
      <c r="N705" s="39">
        <v>127.935</v>
      </c>
      <c r="O705" s="39">
        <f t="shared" si="32"/>
        <v>0</v>
      </c>
      <c r="P705" s="39">
        <v>127.935</v>
      </c>
      <c r="Q705" s="40">
        <f t="shared" si="30"/>
        <v>99.871194379391099</v>
      </c>
      <c r="R705" s="40">
        <f t="shared" si="31"/>
        <v>24.943458763891599</v>
      </c>
    </row>
    <row r="706" spans="4:18">
      <c r="F706" s="37" t="s">
        <v>137</v>
      </c>
      <c r="G706" s="38" t="s">
        <v>138</v>
      </c>
      <c r="H706" s="39">
        <v>0</v>
      </c>
      <c r="I706" s="39">
        <v>0</v>
      </c>
      <c r="J706" s="39">
        <v>5745.9</v>
      </c>
      <c r="K706" s="39">
        <v>1561.4</v>
      </c>
      <c r="L706" s="39">
        <v>5745.9</v>
      </c>
      <c r="M706" s="39">
        <v>0</v>
      </c>
      <c r="N706" s="39">
        <v>1560.9943599999999</v>
      </c>
      <c r="O706" s="39">
        <f t="shared" si="32"/>
        <v>0</v>
      </c>
      <c r="P706" s="39">
        <v>1560.9943599999999</v>
      </c>
      <c r="Q706" s="40">
        <f t="shared" si="30"/>
        <v>99.974020750608418</v>
      </c>
      <c r="R706" s="40">
        <f t="shared" si="31"/>
        <v>27.167099322995526</v>
      </c>
    </row>
    <row r="707" spans="4:18" ht="21">
      <c r="F707" s="37" t="s">
        <v>139</v>
      </c>
      <c r="G707" s="38" t="s">
        <v>140</v>
      </c>
      <c r="H707" s="39">
        <v>0</v>
      </c>
      <c r="I707" s="39">
        <v>0</v>
      </c>
      <c r="J707" s="39">
        <v>632</v>
      </c>
      <c r="K707" s="39">
        <v>146.4</v>
      </c>
      <c r="L707" s="39">
        <v>632</v>
      </c>
      <c r="M707" s="39">
        <v>0</v>
      </c>
      <c r="N707" s="39">
        <v>146.35513</v>
      </c>
      <c r="O707" s="39">
        <f t="shared" si="32"/>
        <v>0</v>
      </c>
      <c r="P707" s="39">
        <v>146.35513</v>
      </c>
      <c r="Q707" s="40">
        <f t="shared" si="30"/>
        <v>99.969351092896176</v>
      </c>
      <c r="R707" s="40">
        <f t="shared" si="31"/>
        <v>23.157457278481015</v>
      </c>
    </row>
    <row r="708" spans="4:18">
      <c r="F708" s="37" t="s">
        <v>159</v>
      </c>
      <c r="G708" s="38" t="s">
        <v>160</v>
      </c>
      <c r="H708" s="39">
        <v>0</v>
      </c>
      <c r="I708" s="39">
        <v>0</v>
      </c>
      <c r="J708" s="39">
        <v>727.7</v>
      </c>
      <c r="K708" s="39">
        <v>452.2</v>
      </c>
      <c r="L708" s="39">
        <v>727.7</v>
      </c>
      <c r="M708" s="39">
        <v>0</v>
      </c>
      <c r="N708" s="39">
        <v>452.14735999999999</v>
      </c>
      <c r="O708" s="39">
        <f t="shared" si="32"/>
        <v>0</v>
      </c>
      <c r="P708" s="39">
        <v>452.14735999999999</v>
      </c>
      <c r="Q708" s="40">
        <f t="shared" si="30"/>
        <v>99.988359133126934</v>
      </c>
      <c r="R708" s="40">
        <f t="shared" si="31"/>
        <v>62.13375841693005</v>
      </c>
    </row>
    <row r="709" spans="4:18">
      <c r="F709" s="37" t="s">
        <v>161</v>
      </c>
      <c r="G709" s="38" t="s">
        <v>162</v>
      </c>
      <c r="H709" s="39">
        <v>0</v>
      </c>
      <c r="I709" s="39">
        <v>0</v>
      </c>
      <c r="J709" s="39">
        <v>1290.3</v>
      </c>
      <c r="K709" s="39">
        <v>270.3</v>
      </c>
      <c r="L709" s="39">
        <v>1290.3</v>
      </c>
      <c r="M709" s="39">
        <v>0</v>
      </c>
      <c r="N709" s="39">
        <v>1290.2494999999999</v>
      </c>
      <c r="O709" s="39">
        <f t="shared" si="32"/>
        <v>1020.03306</v>
      </c>
      <c r="P709" s="39">
        <v>270.21643999999998</v>
      </c>
      <c r="Q709" s="40">
        <f t="shared" si="30"/>
        <v>99.969086200517935</v>
      </c>
      <c r="R709" s="40">
        <f t="shared" si="31"/>
        <v>20.94214058746028</v>
      </c>
    </row>
    <row r="710" spans="4:18" ht="21">
      <c r="F710" s="37" t="s">
        <v>276</v>
      </c>
      <c r="G710" s="38" t="s">
        <v>277</v>
      </c>
      <c r="H710" s="39">
        <v>0</v>
      </c>
      <c r="I710" s="39">
        <v>0</v>
      </c>
      <c r="J710" s="39">
        <v>5088</v>
      </c>
      <c r="K710" s="39">
        <v>0</v>
      </c>
      <c r="L710" s="39">
        <v>5088</v>
      </c>
      <c r="M710" s="39">
        <v>0</v>
      </c>
      <c r="N710" s="39">
        <v>0</v>
      </c>
      <c r="O710" s="39">
        <f t="shared" si="32"/>
        <v>0</v>
      </c>
      <c r="P710" s="39">
        <v>0</v>
      </c>
      <c r="Q710" s="40">
        <f t="shared" si="30"/>
        <v>0</v>
      </c>
      <c r="R710" s="40">
        <f t="shared" si="31"/>
        <v>0</v>
      </c>
    </row>
    <row r="711" spans="4:18">
      <c r="F711" s="37" t="s">
        <v>163</v>
      </c>
      <c r="G711" s="38" t="s">
        <v>164</v>
      </c>
      <c r="H711" s="39">
        <v>0</v>
      </c>
      <c r="I711" s="39">
        <v>0</v>
      </c>
      <c r="J711" s="39">
        <v>408</v>
      </c>
      <c r="K711" s="39">
        <v>2</v>
      </c>
      <c r="L711" s="39">
        <v>408</v>
      </c>
      <c r="M711" s="39">
        <v>0</v>
      </c>
      <c r="N711" s="39">
        <v>2</v>
      </c>
      <c r="O711" s="39">
        <f t="shared" si="32"/>
        <v>0</v>
      </c>
      <c r="P711" s="39">
        <v>2</v>
      </c>
      <c r="Q711" s="40">
        <f t="shared" si="30"/>
        <v>100</v>
      </c>
      <c r="R711" s="40">
        <f t="shared" si="31"/>
        <v>0.49019607843137253</v>
      </c>
    </row>
    <row r="712" spans="4:18" ht="21">
      <c r="F712" s="37" t="s">
        <v>165</v>
      </c>
      <c r="G712" s="38" t="s">
        <v>166</v>
      </c>
      <c r="H712" s="39">
        <v>0</v>
      </c>
      <c r="I712" s="39">
        <v>0</v>
      </c>
      <c r="J712" s="39">
        <v>1955.5</v>
      </c>
      <c r="K712" s="39">
        <v>358.4</v>
      </c>
      <c r="L712" s="39">
        <v>1955.5</v>
      </c>
      <c r="M712" s="39">
        <v>0</v>
      </c>
      <c r="N712" s="39">
        <v>358.37099999999998</v>
      </c>
      <c r="O712" s="39">
        <f t="shared" si="32"/>
        <v>0</v>
      </c>
      <c r="P712" s="39">
        <v>358.37099999999998</v>
      </c>
      <c r="Q712" s="40">
        <f t="shared" si="30"/>
        <v>99.991908482142861</v>
      </c>
      <c r="R712" s="40">
        <f t="shared" si="31"/>
        <v>18.326310406545641</v>
      </c>
    </row>
    <row r="713" spans="4:18">
      <c r="F713" s="37" t="s">
        <v>167</v>
      </c>
      <c r="G713" s="38" t="s">
        <v>168</v>
      </c>
      <c r="H713" s="39">
        <v>0</v>
      </c>
      <c r="I713" s="39">
        <v>0</v>
      </c>
      <c r="J713" s="39">
        <v>37</v>
      </c>
      <c r="K713" s="39">
        <v>0.3</v>
      </c>
      <c r="L713" s="39">
        <v>37</v>
      </c>
      <c r="M713" s="39">
        <v>0</v>
      </c>
      <c r="N713" s="39">
        <v>0.28100000000000003</v>
      </c>
      <c r="O713" s="39">
        <f t="shared" si="32"/>
        <v>0</v>
      </c>
      <c r="P713" s="39">
        <v>0.28100000000000003</v>
      </c>
      <c r="Q713" s="40">
        <f t="shared" si="30"/>
        <v>93.666666666666671</v>
      </c>
      <c r="R713" s="40">
        <f t="shared" si="31"/>
        <v>0.75945945945945958</v>
      </c>
    </row>
    <row r="714" spans="4:18" ht="31.5">
      <c r="F714" s="37" t="s">
        <v>177</v>
      </c>
      <c r="G714" s="38" t="s">
        <v>178</v>
      </c>
      <c r="H714" s="39">
        <v>0</v>
      </c>
      <c r="I714" s="39">
        <v>0</v>
      </c>
      <c r="J714" s="39">
        <v>352</v>
      </c>
      <c r="K714" s="39">
        <v>0</v>
      </c>
      <c r="L714" s="39">
        <v>352</v>
      </c>
      <c r="M714" s="39">
        <v>0</v>
      </c>
      <c r="N714" s="39">
        <v>0</v>
      </c>
      <c r="O714" s="39">
        <f t="shared" si="32"/>
        <v>0</v>
      </c>
      <c r="P714" s="39">
        <v>0</v>
      </c>
      <c r="Q714" s="40">
        <f t="shared" ref="Q714:Q777" si="33">IF(K714=0,0,P714/K714*100)</f>
        <v>0</v>
      </c>
      <c r="R714" s="40">
        <f t="shared" ref="R714:R777" si="34">IF(J714=0,0,P714/J714*100)</f>
        <v>0</v>
      </c>
    </row>
    <row r="715" spans="4:18" ht="31.5">
      <c r="D715" s="37" t="s">
        <v>220</v>
      </c>
      <c r="G715" s="38" t="s">
        <v>221</v>
      </c>
      <c r="H715" s="39">
        <v>5954</v>
      </c>
      <c r="I715" s="39">
        <v>24241.599999999999</v>
      </c>
      <c r="J715" s="39">
        <v>24241.599999999999</v>
      </c>
      <c r="K715" s="39">
        <v>0</v>
      </c>
      <c r="L715" s="39">
        <v>24241.599999999999</v>
      </c>
      <c r="M715" s="39">
        <v>0</v>
      </c>
      <c r="N715" s="39">
        <v>0</v>
      </c>
      <c r="O715" s="39">
        <f t="shared" si="32"/>
        <v>0</v>
      </c>
      <c r="P715" s="39">
        <v>0</v>
      </c>
      <c r="Q715" s="40">
        <f t="shared" si="33"/>
        <v>0</v>
      </c>
      <c r="R715" s="40">
        <f t="shared" si="34"/>
        <v>0</v>
      </c>
    </row>
    <row r="716" spans="4:18">
      <c r="E716" s="37" t="s">
        <v>141</v>
      </c>
      <c r="G716" s="38" t="s">
        <v>142</v>
      </c>
      <c r="H716" s="39">
        <v>0</v>
      </c>
      <c r="I716" s="39">
        <v>0</v>
      </c>
      <c r="J716" s="39">
        <v>24241.599999999999</v>
      </c>
      <c r="K716" s="39">
        <v>0</v>
      </c>
      <c r="L716" s="39">
        <v>24241.599999999999</v>
      </c>
      <c r="M716" s="39">
        <v>0</v>
      </c>
      <c r="N716" s="39">
        <v>0</v>
      </c>
      <c r="O716" s="39">
        <f t="shared" si="32"/>
        <v>0</v>
      </c>
      <c r="P716" s="39">
        <v>0</v>
      </c>
      <c r="Q716" s="40">
        <f t="shared" si="33"/>
        <v>0</v>
      </c>
      <c r="R716" s="40">
        <f t="shared" si="34"/>
        <v>0</v>
      </c>
    </row>
    <row r="717" spans="4:18" ht="31.5">
      <c r="F717" s="37" t="s">
        <v>177</v>
      </c>
      <c r="G717" s="38" t="s">
        <v>178</v>
      </c>
      <c r="H717" s="39">
        <v>0</v>
      </c>
      <c r="I717" s="39">
        <v>0</v>
      </c>
      <c r="J717" s="39">
        <v>18287.599999999999</v>
      </c>
      <c r="K717" s="39">
        <v>0</v>
      </c>
      <c r="L717" s="39">
        <v>18287.599999999999</v>
      </c>
      <c r="M717" s="39">
        <v>0</v>
      </c>
      <c r="N717" s="39">
        <v>0</v>
      </c>
      <c r="O717" s="39">
        <f t="shared" si="32"/>
        <v>0</v>
      </c>
      <c r="P717" s="39">
        <v>0</v>
      </c>
      <c r="Q717" s="40">
        <f t="shared" si="33"/>
        <v>0</v>
      </c>
      <c r="R717" s="40">
        <f t="shared" si="34"/>
        <v>0</v>
      </c>
    </row>
    <row r="718" spans="4:18">
      <c r="F718" s="37" t="s">
        <v>265</v>
      </c>
      <c r="G718" s="38" t="s">
        <v>266</v>
      </c>
      <c r="H718" s="39">
        <v>0</v>
      </c>
      <c r="I718" s="39">
        <v>0</v>
      </c>
      <c r="J718" s="39">
        <v>5954</v>
      </c>
      <c r="K718" s="39">
        <v>0</v>
      </c>
      <c r="L718" s="39">
        <v>5954</v>
      </c>
      <c r="M718" s="39">
        <v>0</v>
      </c>
      <c r="N718" s="39">
        <v>0</v>
      </c>
      <c r="O718" s="39">
        <f t="shared" si="32"/>
        <v>0</v>
      </c>
      <c r="P718" s="39">
        <v>0</v>
      </c>
      <c r="Q718" s="40">
        <f t="shared" si="33"/>
        <v>0</v>
      </c>
      <c r="R718" s="40">
        <f t="shared" si="34"/>
        <v>0</v>
      </c>
    </row>
    <row r="719" spans="4:18" ht="21">
      <c r="D719" s="37" t="s">
        <v>146</v>
      </c>
      <c r="G719" s="38" t="s">
        <v>183</v>
      </c>
      <c r="H719" s="39">
        <v>17826</v>
      </c>
      <c r="I719" s="39">
        <v>17826</v>
      </c>
      <c r="J719" s="39">
        <v>17826</v>
      </c>
      <c r="K719" s="39">
        <v>2793</v>
      </c>
      <c r="L719" s="39">
        <v>2793</v>
      </c>
      <c r="M719" s="39">
        <v>0</v>
      </c>
      <c r="N719" s="39">
        <v>2793</v>
      </c>
      <c r="O719" s="39">
        <f t="shared" si="32"/>
        <v>0</v>
      </c>
      <c r="P719" s="39">
        <v>2793</v>
      </c>
      <c r="Q719" s="40">
        <f t="shared" si="33"/>
        <v>100</v>
      </c>
      <c r="R719" s="40">
        <f t="shared" si="34"/>
        <v>15.668125210366879</v>
      </c>
    </row>
    <row r="720" spans="4:18" ht="21">
      <c r="E720" s="37" t="s">
        <v>135</v>
      </c>
      <c r="G720" s="38" t="s">
        <v>136</v>
      </c>
      <c r="H720" s="39">
        <v>0</v>
      </c>
      <c r="I720" s="39">
        <v>0</v>
      </c>
      <c r="J720" s="39">
        <v>17826</v>
      </c>
      <c r="K720" s="39">
        <v>2793</v>
      </c>
      <c r="L720" s="39">
        <v>2793</v>
      </c>
      <c r="M720" s="39">
        <v>0</v>
      </c>
      <c r="N720" s="39">
        <v>2793</v>
      </c>
      <c r="O720" s="39">
        <f t="shared" si="32"/>
        <v>0</v>
      </c>
      <c r="P720" s="39">
        <v>2793</v>
      </c>
      <c r="Q720" s="40">
        <f t="shared" si="33"/>
        <v>100</v>
      </c>
      <c r="R720" s="40">
        <f t="shared" si="34"/>
        <v>15.668125210366879</v>
      </c>
    </row>
    <row r="721" spans="1:18" ht="21">
      <c r="F721" s="37" t="s">
        <v>184</v>
      </c>
      <c r="G721" s="38" t="s">
        <v>185</v>
      </c>
      <c r="H721" s="39">
        <v>0</v>
      </c>
      <c r="I721" s="39">
        <v>0</v>
      </c>
      <c r="J721" s="39">
        <v>17826</v>
      </c>
      <c r="K721" s="39">
        <v>2793</v>
      </c>
      <c r="L721" s="39">
        <v>2793</v>
      </c>
      <c r="M721" s="39">
        <v>0</v>
      </c>
      <c r="N721" s="39">
        <v>2793</v>
      </c>
      <c r="O721" s="39">
        <f t="shared" si="32"/>
        <v>0</v>
      </c>
      <c r="P721" s="39">
        <v>2793</v>
      </c>
      <c r="Q721" s="40">
        <f t="shared" si="33"/>
        <v>100</v>
      </c>
      <c r="R721" s="40">
        <f t="shared" si="34"/>
        <v>15.668125210366879</v>
      </c>
    </row>
    <row r="722" spans="1:18" ht="22.5">
      <c r="A722" s="33" t="s">
        <v>87</v>
      </c>
      <c r="B722" s="33"/>
      <c r="C722" s="33"/>
      <c r="D722" s="33"/>
      <c r="E722" s="33"/>
      <c r="F722" s="33"/>
      <c r="G722" s="34" t="s">
        <v>330</v>
      </c>
      <c r="H722" s="35">
        <v>24653</v>
      </c>
      <c r="I722" s="35">
        <v>24653</v>
      </c>
      <c r="J722" s="35">
        <v>24653</v>
      </c>
      <c r="K722" s="35">
        <v>0</v>
      </c>
      <c r="L722" s="35">
        <v>24653</v>
      </c>
      <c r="M722" s="35">
        <v>0</v>
      </c>
      <c r="N722" s="35">
        <v>0</v>
      </c>
      <c r="O722" s="35">
        <f t="shared" si="32"/>
        <v>0</v>
      </c>
      <c r="P722" s="35">
        <v>0</v>
      </c>
      <c r="Q722" s="36">
        <f t="shared" si="33"/>
        <v>0</v>
      </c>
      <c r="R722" s="36">
        <f t="shared" si="34"/>
        <v>0</v>
      </c>
    </row>
    <row r="723" spans="1:18">
      <c r="B723" s="37" t="s">
        <v>25</v>
      </c>
      <c r="G723" s="38" t="s">
        <v>331</v>
      </c>
      <c r="H723" s="39">
        <v>24653</v>
      </c>
      <c r="I723" s="39">
        <v>24653</v>
      </c>
      <c r="J723" s="39">
        <v>24653</v>
      </c>
      <c r="K723" s="39">
        <v>0</v>
      </c>
      <c r="L723" s="39">
        <v>24653</v>
      </c>
      <c r="M723" s="39">
        <v>0</v>
      </c>
      <c r="N723" s="39">
        <v>0</v>
      </c>
      <c r="O723" s="39">
        <f t="shared" si="32"/>
        <v>0</v>
      </c>
      <c r="P723" s="39">
        <v>0</v>
      </c>
      <c r="Q723" s="40">
        <f t="shared" si="33"/>
        <v>0</v>
      </c>
      <c r="R723" s="40">
        <f t="shared" si="34"/>
        <v>0</v>
      </c>
    </row>
    <row r="724" spans="1:18" ht="21">
      <c r="C724" s="37" t="s">
        <v>205</v>
      </c>
      <c r="G724" s="38" t="s">
        <v>206</v>
      </c>
      <c r="H724" s="39">
        <v>24653</v>
      </c>
      <c r="I724" s="39">
        <v>24653</v>
      </c>
      <c r="J724" s="39">
        <v>24653</v>
      </c>
      <c r="K724" s="39">
        <v>0</v>
      </c>
      <c r="L724" s="39">
        <v>24653</v>
      </c>
      <c r="M724" s="39">
        <v>0</v>
      </c>
      <c r="N724" s="39">
        <v>0</v>
      </c>
      <c r="O724" s="39">
        <f t="shared" si="32"/>
        <v>0</v>
      </c>
      <c r="P724" s="39">
        <v>0</v>
      </c>
      <c r="Q724" s="40">
        <f t="shared" si="33"/>
        <v>0</v>
      </c>
      <c r="R724" s="40">
        <f t="shared" si="34"/>
        <v>0</v>
      </c>
    </row>
    <row r="725" spans="1:18">
      <c r="D725" s="37" t="s">
        <v>255</v>
      </c>
      <c r="G725" s="38" t="s">
        <v>332</v>
      </c>
      <c r="H725" s="39">
        <v>24653</v>
      </c>
      <c r="I725" s="39">
        <v>24653</v>
      </c>
      <c r="J725" s="39">
        <v>24653</v>
      </c>
      <c r="K725" s="39">
        <v>0</v>
      </c>
      <c r="L725" s="39">
        <v>24653</v>
      </c>
      <c r="M725" s="39">
        <v>0</v>
      </c>
      <c r="N725" s="39">
        <v>0</v>
      </c>
      <c r="O725" s="39">
        <f t="shared" si="32"/>
        <v>0</v>
      </c>
      <c r="P725" s="39">
        <v>0</v>
      </c>
      <c r="Q725" s="40">
        <f t="shared" si="33"/>
        <v>0</v>
      </c>
      <c r="R725" s="40">
        <f t="shared" si="34"/>
        <v>0</v>
      </c>
    </row>
    <row r="726" spans="1:18">
      <c r="E726" s="37" t="s">
        <v>141</v>
      </c>
      <c r="G726" s="38" t="s">
        <v>142</v>
      </c>
      <c r="H726" s="39">
        <v>0</v>
      </c>
      <c r="I726" s="39">
        <v>0</v>
      </c>
      <c r="J726" s="39">
        <v>24653</v>
      </c>
      <c r="K726" s="39">
        <v>0</v>
      </c>
      <c r="L726" s="39">
        <v>24653</v>
      </c>
      <c r="M726" s="39">
        <v>0</v>
      </c>
      <c r="N726" s="39">
        <v>0</v>
      </c>
      <c r="O726" s="39">
        <f t="shared" si="32"/>
        <v>0</v>
      </c>
      <c r="P726" s="39">
        <v>0</v>
      </c>
      <c r="Q726" s="40">
        <f t="shared" si="33"/>
        <v>0</v>
      </c>
      <c r="R726" s="40">
        <f t="shared" si="34"/>
        <v>0</v>
      </c>
    </row>
    <row r="727" spans="1:18" ht="21">
      <c r="F727" s="37" t="s">
        <v>209</v>
      </c>
      <c r="G727" s="38" t="s">
        <v>210</v>
      </c>
      <c r="H727" s="39">
        <v>0</v>
      </c>
      <c r="I727" s="39">
        <v>0</v>
      </c>
      <c r="J727" s="39">
        <v>24653</v>
      </c>
      <c r="K727" s="39">
        <v>0</v>
      </c>
      <c r="L727" s="39">
        <v>24653</v>
      </c>
      <c r="M727" s="39">
        <v>0</v>
      </c>
      <c r="N727" s="39">
        <v>0</v>
      </c>
      <c r="O727" s="39">
        <f t="shared" si="32"/>
        <v>0</v>
      </c>
      <c r="P727" s="39">
        <v>0</v>
      </c>
      <c r="Q727" s="40">
        <f t="shared" si="33"/>
        <v>0</v>
      </c>
      <c r="R727" s="40">
        <f t="shared" si="34"/>
        <v>0</v>
      </c>
    </row>
    <row r="728" spans="1:18" ht="67.5">
      <c r="A728" s="33" t="s">
        <v>73</v>
      </c>
      <c r="B728" s="33"/>
      <c r="C728" s="33"/>
      <c r="D728" s="33"/>
      <c r="E728" s="33"/>
      <c r="F728" s="33"/>
      <c r="G728" s="34" t="s">
        <v>333</v>
      </c>
      <c r="H728" s="35">
        <v>32713</v>
      </c>
      <c r="I728" s="35">
        <v>32713</v>
      </c>
      <c r="J728" s="35">
        <v>32713</v>
      </c>
      <c r="K728" s="35">
        <v>4743</v>
      </c>
      <c r="L728" s="35">
        <v>32713</v>
      </c>
      <c r="M728" s="35">
        <v>0</v>
      </c>
      <c r="N728" s="35">
        <v>4742.9822999999997</v>
      </c>
      <c r="O728" s="35">
        <f t="shared" si="32"/>
        <v>0</v>
      </c>
      <c r="P728" s="35">
        <v>4742.9822999999997</v>
      </c>
      <c r="Q728" s="36">
        <f t="shared" si="33"/>
        <v>99.999626818469309</v>
      </c>
      <c r="R728" s="36">
        <f t="shared" si="34"/>
        <v>14.49876899092104</v>
      </c>
    </row>
    <row r="729" spans="1:18">
      <c r="B729" s="37" t="s">
        <v>25</v>
      </c>
      <c r="G729" s="38" t="s">
        <v>334</v>
      </c>
      <c r="H729" s="39">
        <v>2086</v>
      </c>
      <c r="I729" s="39">
        <v>2086</v>
      </c>
      <c r="J729" s="39">
        <v>2086</v>
      </c>
      <c r="K729" s="39">
        <v>0</v>
      </c>
      <c r="L729" s="39">
        <v>2086</v>
      </c>
      <c r="M729" s="39">
        <v>0</v>
      </c>
      <c r="N729" s="39">
        <v>0</v>
      </c>
      <c r="O729" s="39">
        <f t="shared" si="32"/>
        <v>0</v>
      </c>
      <c r="P729" s="39">
        <v>0</v>
      </c>
      <c r="Q729" s="40">
        <f t="shared" si="33"/>
        <v>0</v>
      </c>
      <c r="R729" s="40">
        <f t="shared" si="34"/>
        <v>0</v>
      </c>
    </row>
    <row r="730" spans="1:18" ht="21">
      <c r="C730" s="37" t="s">
        <v>205</v>
      </c>
      <c r="G730" s="38" t="s">
        <v>206</v>
      </c>
      <c r="H730" s="39">
        <v>2086</v>
      </c>
      <c r="I730" s="39">
        <v>2086</v>
      </c>
      <c r="J730" s="39">
        <v>2086</v>
      </c>
      <c r="K730" s="39">
        <v>0</v>
      </c>
      <c r="L730" s="39">
        <v>2086</v>
      </c>
      <c r="M730" s="39">
        <v>0</v>
      </c>
      <c r="N730" s="39">
        <v>0</v>
      </c>
      <c r="O730" s="39">
        <f t="shared" si="32"/>
        <v>0</v>
      </c>
      <c r="P730" s="39">
        <v>0</v>
      </c>
      <c r="Q730" s="40">
        <f t="shared" si="33"/>
        <v>0</v>
      </c>
      <c r="R730" s="40">
        <f t="shared" si="34"/>
        <v>0</v>
      </c>
    </row>
    <row r="731" spans="1:18">
      <c r="D731" s="37" t="s">
        <v>240</v>
      </c>
      <c r="G731" s="38" t="s">
        <v>335</v>
      </c>
      <c r="H731" s="39">
        <v>2086</v>
      </c>
      <c r="I731" s="39">
        <v>2086</v>
      </c>
      <c r="J731" s="39">
        <v>2086</v>
      </c>
      <c r="K731" s="39">
        <v>0</v>
      </c>
      <c r="L731" s="39">
        <v>2086</v>
      </c>
      <c r="M731" s="39">
        <v>0</v>
      </c>
      <c r="N731" s="39">
        <v>0</v>
      </c>
      <c r="O731" s="39">
        <f t="shared" si="32"/>
        <v>0</v>
      </c>
      <c r="P731" s="39">
        <v>0</v>
      </c>
      <c r="Q731" s="40">
        <f t="shared" si="33"/>
        <v>0</v>
      </c>
      <c r="R731" s="40">
        <f t="shared" si="34"/>
        <v>0</v>
      </c>
    </row>
    <row r="732" spans="1:18">
      <c r="E732" s="37" t="s">
        <v>141</v>
      </c>
      <c r="G732" s="38" t="s">
        <v>142</v>
      </c>
      <c r="H732" s="39">
        <v>0</v>
      </c>
      <c r="I732" s="39">
        <v>0</v>
      </c>
      <c r="J732" s="39">
        <v>2086</v>
      </c>
      <c r="K732" s="39">
        <v>0</v>
      </c>
      <c r="L732" s="39">
        <v>2086</v>
      </c>
      <c r="M732" s="39">
        <v>0</v>
      </c>
      <c r="N732" s="39">
        <v>0</v>
      </c>
      <c r="O732" s="39">
        <f t="shared" si="32"/>
        <v>0</v>
      </c>
      <c r="P732" s="39">
        <v>0</v>
      </c>
      <c r="Q732" s="40">
        <f t="shared" si="33"/>
        <v>0</v>
      </c>
      <c r="R732" s="40">
        <f t="shared" si="34"/>
        <v>0</v>
      </c>
    </row>
    <row r="733" spans="1:18" ht="21">
      <c r="F733" s="37" t="s">
        <v>209</v>
      </c>
      <c r="G733" s="38" t="s">
        <v>210</v>
      </c>
      <c r="H733" s="39">
        <v>0</v>
      </c>
      <c r="I733" s="39">
        <v>0</v>
      </c>
      <c r="J733" s="39">
        <v>2086</v>
      </c>
      <c r="K733" s="39">
        <v>0</v>
      </c>
      <c r="L733" s="39">
        <v>2086</v>
      </c>
      <c r="M733" s="39">
        <v>0</v>
      </c>
      <c r="N733" s="39">
        <v>0</v>
      </c>
      <c r="O733" s="39">
        <f t="shared" si="32"/>
        <v>0</v>
      </c>
      <c r="P733" s="39">
        <v>0</v>
      </c>
      <c r="Q733" s="40">
        <f t="shared" si="33"/>
        <v>0</v>
      </c>
      <c r="R733" s="40">
        <f t="shared" si="34"/>
        <v>0</v>
      </c>
    </row>
    <row r="734" spans="1:18" ht="42">
      <c r="B734" s="37" t="s">
        <v>199</v>
      </c>
      <c r="G734" s="38" t="s">
        <v>336</v>
      </c>
      <c r="H734" s="39">
        <v>30627</v>
      </c>
      <c r="I734" s="39">
        <v>30627</v>
      </c>
      <c r="J734" s="39">
        <v>30627</v>
      </c>
      <c r="K734" s="39">
        <v>4743</v>
      </c>
      <c r="L734" s="39">
        <v>30627</v>
      </c>
      <c r="M734" s="39">
        <v>0</v>
      </c>
      <c r="N734" s="39">
        <v>4742.9822999999997</v>
      </c>
      <c r="O734" s="39">
        <f t="shared" si="32"/>
        <v>0</v>
      </c>
      <c r="P734" s="39">
        <v>4742.9822999999997</v>
      </c>
      <c r="Q734" s="40">
        <f t="shared" si="33"/>
        <v>99.999626818469309</v>
      </c>
      <c r="R734" s="40">
        <f t="shared" si="34"/>
        <v>15.486277794103239</v>
      </c>
    </row>
    <row r="735" spans="1:18" ht="21">
      <c r="C735" s="37" t="s">
        <v>191</v>
      </c>
      <c r="G735" s="38" t="s">
        <v>192</v>
      </c>
      <c r="H735" s="39">
        <v>30627</v>
      </c>
      <c r="I735" s="39">
        <v>30627</v>
      </c>
      <c r="J735" s="39">
        <v>30627</v>
      </c>
      <c r="K735" s="39">
        <v>4743</v>
      </c>
      <c r="L735" s="39">
        <v>30627</v>
      </c>
      <c r="M735" s="39">
        <v>0</v>
      </c>
      <c r="N735" s="39">
        <v>4742.9822999999997</v>
      </c>
      <c r="O735" s="39">
        <f t="shared" si="32"/>
        <v>0</v>
      </c>
      <c r="P735" s="39">
        <v>4742.9822999999997</v>
      </c>
      <c r="Q735" s="40">
        <f t="shared" si="33"/>
        <v>99.999626818469309</v>
      </c>
      <c r="R735" s="40">
        <f t="shared" si="34"/>
        <v>15.486277794103239</v>
      </c>
    </row>
    <row r="736" spans="1:18" ht="21">
      <c r="D736" s="37" t="s">
        <v>337</v>
      </c>
      <c r="G736" s="38" t="s">
        <v>338</v>
      </c>
      <c r="H736" s="39">
        <v>30627</v>
      </c>
      <c r="I736" s="39">
        <v>30627</v>
      </c>
      <c r="J736" s="39">
        <v>30627</v>
      </c>
      <c r="K736" s="39">
        <v>4743</v>
      </c>
      <c r="L736" s="39">
        <v>30627</v>
      </c>
      <c r="M736" s="39">
        <v>0</v>
      </c>
      <c r="N736" s="39">
        <v>4742.9822999999997</v>
      </c>
      <c r="O736" s="39">
        <f t="shared" si="32"/>
        <v>0</v>
      </c>
      <c r="P736" s="39">
        <v>4742.9822999999997</v>
      </c>
      <c r="Q736" s="40">
        <f t="shared" si="33"/>
        <v>99.999626818469309</v>
      </c>
      <c r="R736" s="40">
        <f t="shared" si="34"/>
        <v>15.486277794103239</v>
      </c>
    </row>
    <row r="737" spans="1:18">
      <c r="E737" s="37" t="s">
        <v>141</v>
      </c>
      <c r="G737" s="38" t="s">
        <v>142</v>
      </c>
      <c r="H737" s="39">
        <v>0</v>
      </c>
      <c r="I737" s="39">
        <v>0</v>
      </c>
      <c r="J737" s="39">
        <v>28882</v>
      </c>
      <c r="K737" s="39">
        <v>4008</v>
      </c>
      <c r="L737" s="39">
        <v>28882</v>
      </c>
      <c r="M737" s="39">
        <v>0</v>
      </c>
      <c r="N737" s="39">
        <v>4007.9823000000001</v>
      </c>
      <c r="O737" s="39">
        <f t="shared" si="32"/>
        <v>0</v>
      </c>
      <c r="P737" s="39">
        <v>4007.9823000000001</v>
      </c>
      <c r="Q737" s="40">
        <f t="shared" si="33"/>
        <v>99.999558383233534</v>
      </c>
      <c r="R737" s="40">
        <f t="shared" si="34"/>
        <v>13.877094037809016</v>
      </c>
    </row>
    <row r="738" spans="1:18">
      <c r="F738" s="37" t="s">
        <v>163</v>
      </c>
      <c r="G738" s="38" t="s">
        <v>164</v>
      </c>
      <c r="H738" s="39">
        <v>0</v>
      </c>
      <c r="I738" s="39">
        <v>0</v>
      </c>
      <c r="J738" s="39">
        <v>19693</v>
      </c>
      <c r="K738" s="39">
        <v>2292.6</v>
      </c>
      <c r="L738" s="39">
        <v>19693</v>
      </c>
      <c r="M738" s="39">
        <v>0</v>
      </c>
      <c r="N738" s="39">
        <v>2292.58232</v>
      </c>
      <c r="O738" s="39">
        <f t="shared" si="32"/>
        <v>0</v>
      </c>
      <c r="P738" s="39">
        <v>2292.58232</v>
      </c>
      <c r="Q738" s="40">
        <f t="shared" si="33"/>
        <v>99.999228823170199</v>
      </c>
      <c r="R738" s="40">
        <f t="shared" si="34"/>
        <v>11.641610318387244</v>
      </c>
    </row>
    <row r="739" spans="1:18">
      <c r="F739" s="37" t="s">
        <v>242</v>
      </c>
      <c r="G739" s="38" t="s">
        <v>243</v>
      </c>
      <c r="H739" s="39">
        <v>0</v>
      </c>
      <c r="I739" s="39">
        <v>0</v>
      </c>
      <c r="J739" s="39">
        <v>9189</v>
      </c>
      <c r="K739" s="39">
        <v>1715.4</v>
      </c>
      <c r="L739" s="39">
        <v>9189</v>
      </c>
      <c r="M739" s="39">
        <v>0</v>
      </c>
      <c r="N739" s="39">
        <v>1715.4</v>
      </c>
      <c r="O739" s="39">
        <f t="shared" si="32"/>
        <v>0</v>
      </c>
      <c r="P739" s="39">
        <v>1715.4</v>
      </c>
      <c r="Q739" s="40">
        <f t="shared" si="33"/>
        <v>100</v>
      </c>
      <c r="R739" s="40">
        <f t="shared" si="34"/>
        <v>18.667972575905974</v>
      </c>
    </row>
    <row r="740" spans="1:18" ht="21">
      <c r="E740" s="37" t="s">
        <v>232</v>
      </c>
      <c r="G740" s="38" t="s">
        <v>233</v>
      </c>
      <c r="H740" s="39">
        <v>0</v>
      </c>
      <c r="I740" s="39">
        <v>0</v>
      </c>
      <c r="J740" s="39">
        <v>1745</v>
      </c>
      <c r="K740" s="39">
        <v>735</v>
      </c>
      <c r="L740" s="39">
        <v>1745</v>
      </c>
      <c r="M740" s="39">
        <v>0</v>
      </c>
      <c r="N740" s="39">
        <v>735</v>
      </c>
      <c r="O740" s="39">
        <f t="shared" si="32"/>
        <v>0</v>
      </c>
      <c r="P740" s="39">
        <v>735</v>
      </c>
      <c r="Q740" s="40">
        <f t="shared" si="33"/>
        <v>100</v>
      </c>
      <c r="R740" s="40">
        <f t="shared" si="34"/>
        <v>42.120343839541547</v>
      </c>
    </row>
    <row r="741" spans="1:18">
      <c r="F741" s="37" t="s">
        <v>242</v>
      </c>
      <c r="G741" s="38" t="s">
        <v>243</v>
      </c>
      <c r="H741" s="39">
        <v>0</v>
      </c>
      <c r="I741" s="39">
        <v>0</v>
      </c>
      <c r="J741" s="39">
        <v>1745</v>
      </c>
      <c r="K741" s="39">
        <v>735</v>
      </c>
      <c r="L741" s="39">
        <v>1745</v>
      </c>
      <c r="M741" s="39">
        <v>0</v>
      </c>
      <c r="N741" s="39">
        <v>735</v>
      </c>
      <c r="O741" s="39">
        <f t="shared" si="32"/>
        <v>0</v>
      </c>
      <c r="P741" s="39">
        <v>735</v>
      </c>
      <c r="Q741" s="40">
        <f t="shared" si="33"/>
        <v>100</v>
      </c>
      <c r="R741" s="40">
        <f t="shared" si="34"/>
        <v>42.120343839541547</v>
      </c>
    </row>
    <row r="742" spans="1:18" ht="45">
      <c r="A742" s="33" t="s">
        <v>339</v>
      </c>
      <c r="B742" s="33"/>
      <c r="C742" s="33"/>
      <c r="D742" s="33"/>
      <c r="E742" s="33"/>
      <c r="F742" s="33"/>
      <c r="G742" s="34" t="s">
        <v>340</v>
      </c>
      <c r="H742" s="35">
        <v>348800</v>
      </c>
      <c r="I742" s="35">
        <v>348800</v>
      </c>
      <c r="J742" s="35">
        <v>348800</v>
      </c>
      <c r="K742" s="35">
        <v>15491</v>
      </c>
      <c r="L742" s="35">
        <v>348060</v>
      </c>
      <c r="M742" s="35">
        <v>0</v>
      </c>
      <c r="N742" s="35">
        <v>16973.9421</v>
      </c>
      <c r="O742" s="35">
        <f t="shared" si="32"/>
        <v>1501.6987000000008</v>
      </c>
      <c r="P742" s="35">
        <v>15472.243399999999</v>
      </c>
      <c r="Q742" s="36">
        <f t="shared" si="33"/>
        <v>99.878919372538888</v>
      </c>
      <c r="R742" s="36">
        <f t="shared" si="34"/>
        <v>4.4358495986238538</v>
      </c>
    </row>
    <row r="743" spans="1:18" ht="21">
      <c r="B743" s="37" t="s">
        <v>29</v>
      </c>
      <c r="G743" s="38" t="s">
        <v>341</v>
      </c>
      <c r="H743" s="39">
        <v>348800</v>
      </c>
      <c r="I743" s="39">
        <v>348800</v>
      </c>
      <c r="J743" s="39">
        <v>348800</v>
      </c>
      <c r="K743" s="39">
        <v>15491</v>
      </c>
      <c r="L743" s="39">
        <v>348060</v>
      </c>
      <c r="M743" s="39">
        <v>0</v>
      </c>
      <c r="N743" s="39">
        <v>16973.9421</v>
      </c>
      <c r="O743" s="39">
        <f t="shared" si="32"/>
        <v>1501.6987000000008</v>
      </c>
      <c r="P743" s="39">
        <v>15472.243399999999</v>
      </c>
      <c r="Q743" s="40">
        <f t="shared" si="33"/>
        <v>99.878919372538888</v>
      </c>
      <c r="R743" s="40">
        <f t="shared" si="34"/>
        <v>4.4358495986238538</v>
      </c>
    </row>
    <row r="744" spans="1:18" ht="21">
      <c r="C744" s="37" t="s">
        <v>205</v>
      </c>
      <c r="G744" s="38" t="s">
        <v>206</v>
      </c>
      <c r="H744" s="39">
        <v>63222</v>
      </c>
      <c r="I744" s="39">
        <v>63222</v>
      </c>
      <c r="J744" s="39">
        <v>63222</v>
      </c>
      <c r="K744" s="39">
        <v>15491</v>
      </c>
      <c r="L744" s="39">
        <v>62482</v>
      </c>
      <c r="M744" s="39">
        <v>0</v>
      </c>
      <c r="N744" s="39">
        <v>16973.9421</v>
      </c>
      <c r="O744" s="39">
        <f t="shared" ref="O744:O807" si="35">N744-P744</f>
        <v>1501.6987000000008</v>
      </c>
      <c r="P744" s="39">
        <v>15472.243399999999</v>
      </c>
      <c r="Q744" s="40">
        <f t="shared" si="33"/>
        <v>99.878919372538888</v>
      </c>
      <c r="R744" s="40">
        <f t="shared" si="34"/>
        <v>24.472878744740754</v>
      </c>
    </row>
    <row r="745" spans="1:18" ht="31.5">
      <c r="D745" s="37" t="s">
        <v>133</v>
      </c>
      <c r="G745" s="38" t="s">
        <v>342</v>
      </c>
      <c r="H745" s="39">
        <v>63222</v>
      </c>
      <c r="I745" s="39">
        <v>63222</v>
      </c>
      <c r="J745" s="39">
        <v>63222</v>
      </c>
      <c r="K745" s="39">
        <v>15491</v>
      </c>
      <c r="L745" s="39">
        <v>62482</v>
      </c>
      <c r="M745" s="39">
        <v>0</v>
      </c>
      <c r="N745" s="39">
        <v>16973.9421</v>
      </c>
      <c r="O745" s="39">
        <f t="shared" si="35"/>
        <v>1501.6987000000008</v>
      </c>
      <c r="P745" s="39">
        <v>15472.243399999999</v>
      </c>
      <c r="Q745" s="40">
        <f t="shared" si="33"/>
        <v>99.878919372538888</v>
      </c>
      <c r="R745" s="40">
        <f t="shared" si="34"/>
        <v>24.472878744740754</v>
      </c>
    </row>
    <row r="746" spans="1:18" ht="21">
      <c r="E746" s="37" t="s">
        <v>135</v>
      </c>
      <c r="G746" s="38" t="s">
        <v>136</v>
      </c>
      <c r="H746" s="39">
        <v>0</v>
      </c>
      <c r="I746" s="39">
        <v>0</v>
      </c>
      <c r="J746" s="39">
        <v>973</v>
      </c>
      <c r="K746" s="39">
        <v>233</v>
      </c>
      <c r="L746" s="39">
        <v>233</v>
      </c>
      <c r="M746" s="39">
        <v>0</v>
      </c>
      <c r="N746" s="39">
        <v>214.74299999999999</v>
      </c>
      <c r="O746" s="39">
        <f t="shared" si="35"/>
        <v>0</v>
      </c>
      <c r="P746" s="39">
        <v>214.74299999999999</v>
      </c>
      <c r="Q746" s="40">
        <f t="shared" si="33"/>
        <v>92.164377682403426</v>
      </c>
      <c r="R746" s="40">
        <f t="shared" si="34"/>
        <v>22.070195272353548</v>
      </c>
    </row>
    <row r="747" spans="1:18">
      <c r="F747" s="37" t="s">
        <v>137</v>
      </c>
      <c r="G747" s="38" t="s">
        <v>138</v>
      </c>
      <c r="H747" s="39">
        <v>0</v>
      </c>
      <c r="I747" s="39">
        <v>0</v>
      </c>
      <c r="J747" s="39">
        <v>733</v>
      </c>
      <c r="K747" s="39">
        <v>193</v>
      </c>
      <c r="L747" s="39">
        <v>193</v>
      </c>
      <c r="M747" s="39">
        <v>0</v>
      </c>
      <c r="N747" s="39">
        <v>193</v>
      </c>
      <c r="O747" s="39">
        <f t="shared" si="35"/>
        <v>0</v>
      </c>
      <c r="P747" s="39">
        <v>193</v>
      </c>
      <c r="Q747" s="40">
        <f t="shared" si="33"/>
        <v>100</v>
      </c>
      <c r="R747" s="40">
        <f t="shared" si="34"/>
        <v>26.330150068212827</v>
      </c>
    </row>
    <row r="748" spans="1:18" ht="21">
      <c r="F748" s="37" t="s">
        <v>139</v>
      </c>
      <c r="G748" s="38" t="s">
        <v>140</v>
      </c>
      <c r="H748" s="39">
        <v>0</v>
      </c>
      <c r="I748" s="39">
        <v>0</v>
      </c>
      <c r="J748" s="39">
        <v>240</v>
      </c>
      <c r="K748" s="39">
        <v>40</v>
      </c>
      <c r="L748" s="39">
        <v>40</v>
      </c>
      <c r="M748" s="39">
        <v>0</v>
      </c>
      <c r="N748" s="39">
        <v>21.742999999999999</v>
      </c>
      <c r="O748" s="39">
        <f t="shared" si="35"/>
        <v>0</v>
      </c>
      <c r="P748" s="39">
        <v>21.742999999999999</v>
      </c>
      <c r="Q748" s="40">
        <f t="shared" si="33"/>
        <v>54.357499999999995</v>
      </c>
      <c r="R748" s="40">
        <f t="shared" si="34"/>
        <v>9.0595833333333342</v>
      </c>
    </row>
    <row r="749" spans="1:18">
      <c r="E749" s="37" t="s">
        <v>141</v>
      </c>
      <c r="G749" s="38" t="s">
        <v>142</v>
      </c>
      <c r="H749" s="39">
        <v>0</v>
      </c>
      <c r="I749" s="39">
        <v>0</v>
      </c>
      <c r="J749" s="39">
        <v>62249</v>
      </c>
      <c r="K749" s="39">
        <v>15258</v>
      </c>
      <c r="L749" s="39">
        <v>62249</v>
      </c>
      <c r="M749" s="39">
        <v>0</v>
      </c>
      <c r="N749" s="39">
        <v>16759.199100000002</v>
      </c>
      <c r="O749" s="39">
        <f t="shared" si="35"/>
        <v>1501.6987000000008</v>
      </c>
      <c r="P749" s="39">
        <v>15257.500400000001</v>
      </c>
      <c r="Q749" s="40">
        <f t="shared" si="33"/>
        <v>99.996725652116922</v>
      </c>
      <c r="R749" s="40">
        <f t="shared" si="34"/>
        <v>24.510434545133254</v>
      </c>
    </row>
    <row r="750" spans="1:18">
      <c r="F750" s="37" t="s">
        <v>143</v>
      </c>
      <c r="G750" s="38" t="s">
        <v>144</v>
      </c>
      <c r="H750" s="39">
        <v>0</v>
      </c>
      <c r="I750" s="39">
        <v>0</v>
      </c>
      <c r="J750" s="39">
        <v>31211.8</v>
      </c>
      <c r="K750" s="39">
        <v>8005.8</v>
      </c>
      <c r="L750" s="39">
        <v>31211.8</v>
      </c>
      <c r="M750" s="39">
        <v>0</v>
      </c>
      <c r="N750" s="39">
        <v>8005.7569999999996</v>
      </c>
      <c r="O750" s="39">
        <f t="shared" si="35"/>
        <v>0</v>
      </c>
      <c r="P750" s="39">
        <v>8005.7569999999996</v>
      </c>
      <c r="Q750" s="40">
        <f t="shared" si="33"/>
        <v>99.99946288940518</v>
      </c>
      <c r="R750" s="40">
        <f t="shared" si="34"/>
        <v>25.649776687022214</v>
      </c>
    </row>
    <row r="751" spans="1:18">
      <c r="F751" s="37" t="s">
        <v>131</v>
      </c>
      <c r="G751" s="38" t="s">
        <v>145</v>
      </c>
      <c r="H751" s="39">
        <v>0</v>
      </c>
      <c r="I751" s="39">
        <v>0</v>
      </c>
      <c r="J751" s="39">
        <v>5157</v>
      </c>
      <c r="K751" s="39">
        <v>0</v>
      </c>
      <c r="L751" s="39">
        <v>5157</v>
      </c>
      <c r="M751" s="39">
        <v>0</v>
      </c>
      <c r="N751" s="39">
        <v>0</v>
      </c>
      <c r="O751" s="39">
        <f t="shared" si="35"/>
        <v>0</v>
      </c>
      <c r="P751" s="39">
        <v>0</v>
      </c>
      <c r="Q751" s="40">
        <f t="shared" si="33"/>
        <v>0</v>
      </c>
      <c r="R751" s="40">
        <f t="shared" si="34"/>
        <v>0</v>
      </c>
    </row>
    <row r="752" spans="1:18">
      <c r="F752" s="37" t="s">
        <v>146</v>
      </c>
      <c r="G752" s="38" t="s">
        <v>147</v>
      </c>
      <c r="H752" s="39">
        <v>0</v>
      </c>
      <c r="I752" s="39">
        <v>0</v>
      </c>
      <c r="J752" s="39">
        <v>5565.8</v>
      </c>
      <c r="K752" s="39">
        <v>4520.8</v>
      </c>
      <c r="L752" s="39">
        <v>5565.8</v>
      </c>
      <c r="M752" s="39">
        <v>0</v>
      </c>
      <c r="N752" s="39">
        <v>4520.7560000000003</v>
      </c>
      <c r="O752" s="39">
        <f t="shared" si="35"/>
        <v>0</v>
      </c>
      <c r="P752" s="39">
        <v>4520.7560000000003</v>
      </c>
      <c r="Q752" s="40">
        <f t="shared" si="33"/>
        <v>99.999026720934353</v>
      </c>
      <c r="R752" s="40">
        <f t="shared" si="34"/>
        <v>81.223831255165479</v>
      </c>
    </row>
    <row r="753" spans="3:18">
      <c r="F753" s="37" t="s">
        <v>148</v>
      </c>
      <c r="G753" s="38" t="s">
        <v>36</v>
      </c>
      <c r="H753" s="39">
        <v>0</v>
      </c>
      <c r="I753" s="39">
        <v>0</v>
      </c>
      <c r="J753" s="39">
        <v>1670.3</v>
      </c>
      <c r="K753" s="39">
        <v>419.3</v>
      </c>
      <c r="L753" s="39">
        <v>1670.3</v>
      </c>
      <c r="M753" s="39">
        <v>0</v>
      </c>
      <c r="N753" s="39">
        <v>419.262</v>
      </c>
      <c r="O753" s="39">
        <f t="shared" si="35"/>
        <v>0</v>
      </c>
      <c r="P753" s="39">
        <v>419.262</v>
      </c>
      <c r="Q753" s="40">
        <f t="shared" si="33"/>
        <v>99.990937276413078</v>
      </c>
      <c r="R753" s="40">
        <f t="shared" si="34"/>
        <v>25.100999820391547</v>
      </c>
    </row>
    <row r="754" spans="3:18" ht="31.5">
      <c r="F754" s="37" t="s">
        <v>149</v>
      </c>
      <c r="G754" s="38" t="s">
        <v>150</v>
      </c>
      <c r="H754" s="39">
        <v>0</v>
      </c>
      <c r="I754" s="39">
        <v>0</v>
      </c>
      <c r="J754" s="39">
        <v>984.7</v>
      </c>
      <c r="K754" s="39">
        <v>251.7</v>
      </c>
      <c r="L754" s="39">
        <v>984.7</v>
      </c>
      <c r="M754" s="39">
        <v>0</v>
      </c>
      <c r="N754" s="39">
        <v>251.63</v>
      </c>
      <c r="O754" s="39">
        <f t="shared" si="35"/>
        <v>0</v>
      </c>
      <c r="P754" s="39">
        <v>251.63</v>
      </c>
      <c r="Q754" s="40">
        <f t="shared" si="33"/>
        <v>99.97218911402463</v>
      </c>
      <c r="R754" s="40">
        <f t="shared" si="34"/>
        <v>25.553975830202091</v>
      </c>
    </row>
    <row r="755" spans="3:18" ht="21">
      <c r="F755" s="37" t="s">
        <v>153</v>
      </c>
      <c r="G755" s="38" t="s">
        <v>154</v>
      </c>
      <c r="H755" s="39">
        <v>0</v>
      </c>
      <c r="I755" s="39">
        <v>0</v>
      </c>
      <c r="J755" s="39">
        <v>839.8</v>
      </c>
      <c r="K755" s="39">
        <v>214.8</v>
      </c>
      <c r="L755" s="39">
        <v>839.8</v>
      </c>
      <c r="M755" s="39">
        <v>0</v>
      </c>
      <c r="N755" s="39">
        <v>214.73099999999999</v>
      </c>
      <c r="O755" s="39">
        <f t="shared" si="35"/>
        <v>0</v>
      </c>
      <c r="P755" s="39">
        <v>214.73099999999999</v>
      </c>
      <c r="Q755" s="40">
        <f t="shared" si="33"/>
        <v>99.967877094972053</v>
      </c>
      <c r="R755" s="40">
        <f t="shared" si="34"/>
        <v>25.56930221481305</v>
      </c>
    </row>
    <row r="756" spans="3:18">
      <c r="F756" s="37" t="s">
        <v>137</v>
      </c>
      <c r="G756" s="38" t="s">
        <v>138</v>
      </c>
      <c r="H756" s="39">
        <v>0</v>
      </c>
      <c r="I756" s="39">
        <v>0</v>
      </c>
      <c r="J756" s="39">
        <v>4759.3999999999996</v>
      </c>
      <c r="K756" s="39">
        <v>1026</v>
      </c>
      <c r="L756" s="39">
        <v>4759.3999999999996</v>
      </c>
      <c r="M756" s="39">
        <v>0</v>
      </c>
      <c r="N756" s="39">
        <v>1025.9960000000001</v>
      </c>
      <c r="O756" s="39">
        <f t="shared" si="35"/>
        <v>0</v>
      </c>
      <c r="P756" s="39">
        <v>1025.9960000000001</v>
      </c>
      <c r="Q756" s="40">
        <f t="shared" si="33"/>
        <v>99.999610136452262</v>
      </c>
      <c r="R756" s="40">
        <f t="shared" si="34"/>
        <v>21.557255116191122</v>
      </c>
    </row>
    <row r="757" spans="3:18" ht="21">
      <c r="F757" s="37" t="s">
        <v>139</v>
      </c>
      <c r="G757" s="38" t="s">
        <v>140</v>
      </c>
      <c r="H757" s="39">
        <v>0</v>
      </c>
      <c r="I757" s="39">
        <v>0</v>
      </c>
      <c r="J757" s="39">
        <v>558.20000000000005</v>
      </c>
      <c r="K757" s="39">
        <v>135.19999999999999</v>
      </c>
      <c r="L757" s="39">
        <v>558.20000000000005</v>
      </c>
      <c r="M757" s="39">
        <v>0</v>
      </c>
      <c r="N757" s="39">
        <v>135.16200000000001</v>
      </c>
      <c r="O757" s="39">
        <f t="shared" si="35"/>
        <v>0</v>
      </c>
      <c r="P757" s="39">
        <v>135.16200000000001</v>
      </c>
      <c r="Q757" s="40">
        <f t="shared" si="33"/>
        <v>99.971893491124277</v>
      </c>
      <c r="R757" s="40">
        <f t="shared" si="34"/>
        <v>24.213901827302042</v>
      </c>
    </row>
    <row r="758" spans="3:18">
      <c r="F758" s="37" t="s">
        <v>159</v>
      </c>
      <c r="G758" s="38" t="s">
        <v>160</v>
      </c>
      <c r="H758" s="39">
        <v>0</v>
      </c>
      <c r="I758" s="39">
        <v>0</v>
      </c>
      <c r="J758" s="39">
        <v>646</v>
      </c>
      <c r="K758" s="39">
        <v>0</v>
      </c>
      <c r="L758" s="39">
        <v>646</v>
      </c>
      <c r="M758" s="39">
        <v>0</v>
      </c>
      <c r="N758" s="39">
        <v>561.02336000000003</v>
      </c>
      <c r="O758" s="39">
        <f t="shared" si="35"/>
        <v>561.02336000000003</v>
      </c>
      <c r="P758" s="39">
        <v>0</v>
      </c>
      <c r="Q758" s="40">
        <f t="shared" si="33"/>
        <v>0</v>
      </c>
      <c r="R758" s="40">
        <f t="shared" si="34"/>
        <v>0</v>
      </c>
    </row>
    <row r="759" spans="3:18">
      <c r="F759" s="37" t="s">
        <v>161</v>
      </c>
      <c r="G759" s="38" t="s">
        <v>162</v>
      </c>
      <c r="H759" s="39">
        <v>0</v>
      </c>
      <c r="I759" s="39">
        <v>0</v>
      </c>
      <c r="J759" s="39">
        <v>742</v>
      </c>
      <c r="K759" s="39">
        <v>4</v>
      </c>
      <c r="L759" s="39">
        <v>742</v>
      </c>
      <c r="M759" s="39">
        <v>0</v>
      </c>
      <c r="N759" s="39">
        <v>337.88</v>
      </c>
      <c r="O759" s="39">
        <f t="shared" si="35"/>
        <v>333.97537999999997</v>
      </c>
      <c r="P759" s="39">
        <v>3.90462</v>
      </c>
      <c r="Q759" s="40">
        <f t="shared" si="33"/>
        <v>97.615499999999997</v>
      </c>
      <c r="R759" s="40">
        <f t="shared" si="34"/>
        <v>0.52622911051212939</v>
      </c>
    </row>
    <row r="760" spans="3:18">
      <c r="F760" s="37" t="s">
        <v>163</v>
      </c>
      <c r="G760" s="38" t="s">
        <v>164</v>
      </c>
      <c r="H760" s="39">
        <v>0</v>
      </c>
      <c r="I760" s="39">
        <v>0</v>
      </c>
      <c r="J760" s="39">
        <v>8458</v>
      </c>
      <c r="K760" s="39">
        <v>514.9</v>
      </c>
      <c r="L760" s="39">
        <v>8458</v>
      </c>
      <c r="M760" s="39">
        <v>0</v>
      </c>
      <c r="N760" s="39">
        <v>1121.59977</v>
      </c>
      <c r="O760" s="39">
        <f t="shared" si="35"/>
        <v>606.70000000000005</v>
      </c>
      <c r="P760" s="39">
        <v>514.89976999999999</v>
      </c>
      <c r="Q760" s="40">
        <f t="shared" si="33"/>
        <v>99.999955331132256</v>
      </c>
      <c r="R760" s="40">
        <f t="shared" si="34"/>
        <v>6.0877248758571767</v>
      </c>
    </row>
    <row r="761" spans="3:18" ht="21">
      <c r="F761" s="37" t="s">
        <v>165</v>
      </c>
      <c r="G761" s="38" t="s">
        <v>166</v>
      </c>
      <c r="H761" s="39">
        <v>0</v>
      </c>
      <c r="I761" s="39">
        <v>0</v>
      </c>
      <c r="J761" s="39">
        <v>238</v>
      </c>
      <c r="K761" s="39">
        <v>165.5</v>
      </c>
      <c r="L761" s="39">
        <v>238</v>
      </c>
      <c r="M761" s="39">
        <v>0</v>
      </c>
      <c r="N761" s="39">
        <v>165.40199999999999</v>
      </c>
      <c r="O761" s="39">
        <f t="shared" si="35"/>
        <v>0</v>
      </c>
      <c r="P761" s="39">
        <v>165.40199999999999</v>
      </c>
      <c r="Q761" s="40">
        <f t="shared" si="33"/>
        <v>99.940785498489419</v>
      </c>
      <c r="R761" s="40">
        <f t="shared" si="34"/>
        <v>69.496638655462178</v>
      </c>
    </row>
    <row r="762" spans="3:18">
      <c r="F762" s="37" t="s">
        <v>167</v>
      </c>
      <c r="G762" s="38" t="s">
        <v>168</v>
      </c>
      <c r="H762" s="39">
        <v>0</v>
      </c>
      <c r="I762" s="39">
        <v>0</v>
      </c>
      <c r="J762" s="39">
        <v>10</v>
      </c>
      <c r="K762" s="39">
        <v>0</v>
      </c>
      <c r="L762" s="39">
        <v>10</v>
      </c>
      <c r="M762" s="39">
        <v>0</v>
      </c>
      <c r="N762" s="39">
        <v>0</v>
      </c>
      <c r="O762" s="39">
        <f t="shared" si="35"/>
        <v>0</v>
      </c>
      <c r="P762" s="39">
        <v>0</v>
      </c>
      <c r="Q762" s="40">
        <f t="shared" si="33"/>
        <v>0</v>
      </c>
      <c r="R762" s="40">
        <f t="shared" si="34"/>
        <v>0</v>
      </c>
    </row>
    <row r="763" spans="3:18" ht="31.5">
      <c r="F763" s="37" t="s">
        <v>177</v>
      </c>
      <c r="G763" s="38" t="s">
        <v>178</v>
      </c>
      <c r="H763" s="39">
        <v>0</v>
      </c>
      <c r="I763" s="39">
        <v>0</v>
      </c>
      <c r="J763" s="39">
        <v>1408</v>
      </c>
      <c r="K763" s="39">
        <v>0</v>
      </c>
      <c r="L763" s="39">
        <v>1408</v>
      </c>
      <c r="M763" s="39">
        <v>0</v>
      </c>
      <c r="N763" s="39">
        <v>0</v>
      </c>
      <c r="O763" s="39">
        <f t="shared" si="35"/>
        <v>0</v>
      </c>
      <c r="P763" s="39">
        <v>0</v>
      </c>
      <c r="Q763" s="40">
        <f t="shared" si="33"/>
        <v>0</v>
      </c>
      <c r="R763" s="40">
        <f t="shared" si="34"/>
        <v>0</v>
      </c>
    </row>
    <row r="764" spans="3:18" ht="31.5">
      <c r="C764" s="37" t="s">
        <v>211</v>
      </c>
      <c r="G764" s="38" t="s">
        <v>212</v>
      </c>
      <c r="H764" s="39">
        <v>285578</v>
      </c>
      <c r="I764" s="39">
        <v>285578</v>
      </c>
      <c r="J764" s="39">
        <v>285578</v>
      </c>
      <c r="K764" s="39">
        <v>0</v>
      </c>
      <c r="L764" s="39">
        <v>285578</v>
      </c>
      <c r="M764" s="39">
        <v>0</v>
      </c>
      <c r="N764" s="39">
        <v>0</v>
      </c>
      <c r="O764" s="39">
        <f t="shared" si="35"/>
        <v>0</v>
      </c>
      <c r="P764" s="39">
        <v>0</v>
      </c>
      <c r="Q764" s="40">
        <f t="shared" si="33"/>
        <v>0</v>
      </c>
      <c r="R764" s="40">
        <f t="shared" si="34"/>
        <v>0</v>
      </c>
    </row>
    <row r="765" spans="3:18" ht="31.5">
      <c r="D765" s="37" t="s">
        <v>249</v>
      </c>
      <c r="G765" s="38" t="s">
        <v>343</v>
      </c>
      <c r="H765" s="39">
        <v>285578</v>
      </c>
      <c r="I765" s="39">
        <v>285578</v>
      </c>
      <c r="J765" s="39">
        <v>285578</v>
      </c>
      <c r="K765" s="39">
        <v>0</v>
      </c>
      <c r="L765" s="39">
        <v>285578</v>
      </c>
      <c r="M765" s="39">
        <v>0</v>
      </c>
      <c r="N765" s="39">
        <v>0</v>
      </c>
      <c r="O765" s="39">
        <f t="shared" si="35"/>
        <v>0</v>
      </c>
      <c r="P765" s="39">
        <v>0</v>
      </c>
      <c r="Q765" s="40">
        <f t="shared" si="33"/>
        <v>0</v>
      </c>
      <c r="R765" s="40">
        <f t="shared" si="34"/>
        <v>0</v>
      </c>
    </row>
    <row r="766" spans="3:18">
      <c r="E766" s="37" t="s">
        <v>141</v>
      </c>
      <c r="G766" s="38" t="s">
        <v>142</v>
      </c>
      <c r="H766" s="39">
        <v>0</v>
      </c>
      <c r="I766" s="39">
        <v>0</v>
      </c>
      <c r="J766" s="39">
        <v>57100</v>
      </c>
      <c r="K766" s="39">
        <v>0</v>
      </c>
      <c r="L766" s="39">
        <v>57100</v>
      </c>
      <c r="M766" s="39">
        <v>0</v>
      </c>
      <c r="N766" s="39">
        <v>0</v>
      </c>
      <c r="O766" s="39">
        <f t="shared" si="35"/>
        <v>0</v>
      </c>
      <c r="P766" s="39">
        <v>0</v>
      </c>
      <c r="Q766" s="40">
        <f t="shared" si="33"/>
        <v>0</v>
      </c>
      <c r="R766" s="40">
        <f t="shared" si="34"/>
        <v>0</v>
      </c>
    </row>
    <row r="767" spans="3:18">
      <c r="F767" s="37" t="s">
        <v>163</v>
      </c>
      <c r="G767" s="38" t="s">
        <v>164</v>
      </c>
      <c r="H767" s="39">
        <v>0</v>
      </c>
      <c r="I767" s="39">
        <v>0</v>
      </c>
      <c r="J767" s="39">
        <v>57100</v>
      </c>
      <c r="K767" s="39">
        <v>0</v>
      </c>
      <c r="L767" s="39">
        <v>57100</v>
      </c>
      <c r="M767" s="39">
        <v>0</v>
      </c>
      <c r="N767" s="39">
        <v>0</v>
      </c>
      <c r="O767" s="39">
        <f t="shared" si="35"/>
        <v>0</v>
      </c>
      <c r="P767" s="39">
        <v>0</v>
      </c>
      <c r="Q767" s="40">
        <f t="shared" si="33"/>
        <v>0</v>
      </c>
      <c r="R767" s="40">
        <f t="shared" si="34"/>
        <v>0</v>
      </c>
    </row>
    <row r="768" spans="3:18" ht="21">
      <c r="E768" s="37" t="s">
        <v>232</v>
      </c>
      <c r="G768" s="38" t="s">
        <v>233</v>
      </c>
      <c r="H768" s="39">
        <v>0</v>
      </c>
      <c r="I768" s="39">
        <v>0</v>
      </c>
      <c r="J768" s="39">
        <v>228478</v>
      </c>
      <c r="K768" s="39">
        <v>0</v>
      </c>
      <c r="L768" s="39">
        <v>228478</v>
      </c>
      <c r="M768" s="39">
        <v>0</v>
      </c>
      <c r="N768" s="39">
        <v>0</v>
      </c>
      <c r="O768" s="39">
        <f t="shared" si="35"/>
        <v>0</v>
      </c>
      <c r="P768" s="39">
        <v>0</v>
      </c>
      <c r="Q768" s="40">
        <f t="shared" si="33"/>
        <v>0</v>
      </c>
      <c r="R768" s="40">
        <f t="shared" si="34"/>
        <v>0</v>
      </c>
    </row>
    <row r="769" spans="1:18">
      <c r="F769" s="37" t="s">
        <v>163</v>
      </c>
      <c r="G769" s="38" t="s">
        <v>164</v>
      </c>
      <c r="H769" s="39">
        <v>0</v>
      </c>
      <c r="I769" s="39">
        <v>0</v>
      </c>
      <c r="J769" s="39">
        <v>228478</v>
      </c>
      <c r="K769" s="39">
        <v>0</v>
      </c>
      <c r="L769" s="39">
        <v>228478</v>
      </c>
      <c r="M769" s="39">
        <v>0</v>
      </c>
      <c r="N769" s="39">
        <v>0</v>
      </c>
      <c r="O769" s="39">
        <f t="shared" si="35"/>
        <v>0</v>
      </c>
      <c r="P769" s="39">
        <v>0</v>
      </c>
      <c r="Q769" s="40">
        <f t="shared" si="33"/>
        <v>0</v>
      </c>
      <c r="R769" s="40">
        <f t="shared" si="34"/>
        <v>0</v>
      </c>
    </row>
    <row r="770" spans="1:18">
      <c r="A770" s="33" t="s">
        <v>344</v>
      </c>
      <c r="B770" s="33"/>
      <c r="C770" s="33"/>
      <c r="D770" s="33"/>
      <c r="E770" s="33"/>
      <c r="F770" s="33"/>
      <c r="G770" s="34" t="s">
        <v>345</v>
      </c>
      <c r="H770" s="35">
        <v>2355925</v>
      </c>
      <c r="I770" s="35">
        <v>2355925</v>
      </c>
      <c r="J770" s="35">
        <v>2355925</v>
      </c>
      <c r="K770" s="35">
        <v>242370</v>
      </c>
      <c r="L770" s="35">
        <v>2355925</v>
      </c>
      <c r="M770" s="35">
        <v>0</v>
      </c>
      <c r="N770" s="35">
        <v>568317.69429999997</v>
      </c>
      <c r="O770" s="35">
        <f t="shared" si="35"/>
        <v>325948.26789999998</v>
      </c>
      <c r="P770" s="35">
        <v>242369.4264</v>
      </c>
      <c r="Q770" s="36">
        <f t="shared" si="33"/>
        <v>99.999763337046659</v>
      </c>
      <c r="R770" s="36">
        <f t="shared" si="34"/>
        <v>10.287654590023026</v>
      </c>
    </row>
    <row r="771" spans="1:18">
      <c r="B771" s="37" t="s">
        <v>25</v>
      </c>
      <c r="G771" s="38" t="s">
        <v>346</v>
      </c>
      <c r="H771" s="39">
        <v>1657014</v>
      </c>
      <c r="I771" s="39">
        <v>1657014</v>
      </c>
      <c r="J771" s="39">
        <v>1657014</v>
      </c>
      <c r="K771" s="39">
        <v>129167</v>
      </c>
      <c r="L771" s="39">
        <v>1657014</v>
      </c>
      <c r="M771" s="39">
        <v>0</v>
      </c>
      <c r="N771" s="39">
        <v>455115.26750000002</v>
      </c>
      <c r="O771" s="39">
        <f t="shared" si="35"/>
        <v>325948.26790000004</v>
      </c>
      <c r="P771" s="39">
        <v>129166.9996</v>
      </c>
      <c r="Q771" s="40">
        <f t="shared" si="33"/>
        <v>99.999999690323378</v>
      </c>
      <c r="R771" s="40">
        <f t="shared" si="34"/>
        <v>7.7951664620817933</v>
      </c>
    </row>
    <row r="772" spans="1:18" ht="31.5">
      <c r="C772" s="37" t="s">
        <v>153</v>
      </c>
      <c r="G772" s="38" t="s">
        <v>186</v>
      </c>
      <c r="H772" s="39">
        <v>176854</v>
      </c>
      <c r="I772" s="39">
        <v>176854</v>
      </c>
      <c r="J772" s="39">
        <v>176854</v>
      </c>
      <c r="K772" s="39">
        <v>0</v>
      </c>
      <c r="L772" s="39">
        <v>176854</v>
      </c>
      <c r="M772" s="39">
        <v>0</v>
      </c>
      <c r="N772" s="39">
        <v>0</v>
      </c>
      <c r="O772" s="39">
        <f t="shared" si="35"/>
        <v>0</v>
      </c>
      <c r="P772" s="39">
        <v>0</v>
      </c>
      <c r="Q772" s="40">
        <f t="shared" si="33"/>
        <v>0</v>
      </c>
      <c r="R772" s="40">
        <f t="shared" si="34"/>
        <v>0</v>
      </c>
    </row>
    <row r="773" spans="1:18" ht="42">
      <c r="D773" s="37" t="s">
        <v>258</v>
      </c>
      <c r="G773" s="38" t="s">
        <v>347</v>
      </c>
      <c r="H773" s="39">
        <v>176854</v>
      </c>
      <c r="I773" s="39">
        <v>176854</v>
      </c>
      <c r="J773" s="39">
        <v>176854</v>
      </c>
      <c r="K773" s="39">
        <v>0</v>
      </c>
      <c r="L773" s="39">
        <v>176854</v>
      </c>
      <c r="M773" s="39">
        <v>0</v>
      </c>
      <c r="N773" s="39">
        <v>0</v>
      </c>
      <c r="O773" s="39">
        <f t="shared" si="35"/>
        <v>0</v>
      </c>
      <c r="P773" s="39">
        <v>0</v>
      </c>
      <c r="Q773" s="40">
        <f t="shared" si="33"/>
        <v>0</v>
      </c>
      <c r="R773" s="40">
        <f t="shared" si="34"/>
        <v>0</v>
      </c>
    </row>
    <row r="774" spans="1:18">
      <c r="E774" s="37" t="s">
        <v>141</v>
      </c>
      <c r="G774" s="38" t="s">
        <v>142</v>
      </c>
      <c r="H774" s="39">
        <v>0</v>
      </c>
      <c r="I774" s="39">
        <v>0</v>
      </c>
      <c r="J774" s="39">
        <v>176854</v>
      </c>
      <c r="K774" s="39">
        <v>0</v>
      </c>
      <c r="L774" s="39">
        <v>176854</v>
      </c>
      <c r="M774" s="39">
        <v>0</v>
      </c>
      <c r="N774" s="39">
        <v>0</v>
      </c>
      <c r="O774" s="39">
        <f t="shared" si="35"/>
        <v>0</v>
      </c>
      <c r="P774" s="39">
        <v>0</v>
      </c>
      <c r="Q774" s="40">
        <f t="shared" si="33"/>
        <v>0</v>
      </c>
      <c r="R774" s="40">
        <f t="shared" si="34"/>
        <v>0</v>
      </c>
    </row>
    <row r="775" spans="1:18">
      <c r="F775" s="37" t="s">
        <v>163</v>
      </c>
      <c r="G775" s="38" t="s">
        <v>164</v>
      </c>
      <c r="H775" s="39">
        <v>0</v>
      </c>
      <c r="I775" s="39">
        <v>0</v>
      </c>
      <c r="J775" s="39">
        <v>176854</v>
      </c>
      <c r="K775" s="39">
        <v>0</v>
      </c>
      <c r="L775" s="39">
        <v>176854</v>
      </c>
      <c r="M775" s="39">
        <v>0</v>
      </c>
      <c r="N775" s="39">
        <v>0</v>
      </c>
      <c r="O775" s="39">
        <f t="shared" si="35"/>
        <v>0</v>
      </c>
      <c r="P775" s="39">
        <v>0</v>
      </c>
      <c r="Q775" s="40">
        <f t="shared" si="33"/>
        <v>0</v>
      </c>
      <c r="R775" s="40">
        <f t="shared" si="34"/>
        <v>0</v>
      </c>
    </row>
    <row r="776" spans="1:18" ht="52.5">
      <c r="C776" s="37" t="s">
        <v>214</v>
      </c>
      <c r="G776" s="38" t="s">
        <v>215</v>
      </c>
      <c r="H776" s="39">
        <v>1480160</v>
      </c>
      <c r="I776" s="39">
        <v>1480160</v>
      </c>
      <c r="J776" s="39">
        <v>1480160</v>
      </c>
      <c r="K776" s="39">
        <v>129167</v>
      </c>
      <c r="L776" s="39">
        <v>1480160</v>
      </c>
      <c r="M776" s="39">
        <v>0</v>
      </c>
      <c r="N776" s="39">
        <v>455115.26750000002</v>
      </c>
      <c r="O776" s="39">
        <f t="shared" si="35"/>
        <v>325948.26790000004</v>
      </c>
      <c r="P776" s="39">
        <v>129166.9996</v>
      </c>
      <c r="Q776" s="40">
        <f t="shared" si="33"/>
        <v>99.999999690323378</v>
      </c>
      <c r="R776" s="40">
        <f t="shared" si="34"/>
        <v>8.7265565614528153</v>
      </c>
    </row>
    <row r="777" spans="1:18">
      <c r="D777" s="37" t="s">
        <v>274</v>
      </c>
      <c r="G777" s="38" t="s">
        <v>348</v>
      </c>
      <c r="H777" s="39">
        <v>768787</v>
      </c>
      <c r="I777" s="39">
        <v>768787</v>
      </c>
      <c r="J777" s="39">
        <v>768787</v>
      </c>
      <c r="K777" s="39">
        <v>129167</v>
      </c>
      <c r="L777" s="39">
        <v>768787</v>
      </c>
      <c r="M777" s="39">
        <v>0</v>
      </c>
      <c r="N777" s="39">
        <v>455115.26750000002</v>
      </c>
      <c r="O777" s="39">
        <f t="shared" si="35"/>
        <v>325948.26790000004</v>
      </c>
      <c r="P777" s="39">
        <v>129166.9996</v>
      </c>
      <c r="Q777" s="40">
        <f t="shared" si="33"/>
        <v>99.999999690323378</v>
      </c>
      <c r="R777" s="40">
        <f t="shared" si="34"/>
        <v>16.801402677204479</v>
      </c>
    </row>
    <row r="778" spans="1:18">
      <c r="E778" s="37" t="s">
        <v>141</v>
      </c>
      <c r="G778" s="38" t="s">
        <v>142</v>
      </c>
      <c r="H778" s="39">
        <v>0</v>
      </c>
      <c r="I778" s="39">
        <v>0</v>
      </c>
      <c r="J778" s="39">
        <v>138764</v>
      </c>
      <c r="K778" s="39">
        <v>84617</v>
      </c>
      <c r="L778" s="39">
        <v>138764</v>
      </c>
      <c r="M778" s="39">
        <v>0</v>
      </c>
      <c r="N778" s="39">
        <v>131736.06039999999</v>
      </c>
      <c r="O778" s="39">
        <f t="shared" si="35"/>
        <v>47119.060799999992</v>
      </c>
      <c r="P778" s="39">
        <v>84616.999599999996</v>
      </c>
      <c r="Q778" s="40">
        <f t="shared" ref="Q778:Q841" si="36">IF(K778=0,0,P778/K778*100)</f>
        <v>99.999999527281744</v>
      </c>
      <c r="R778" s="40">
        <f t="shared" ref="R778:R845" si="37">IF(J778=0,0,P778/J778*100)</f>
        <v>60.979072093626584</v>
      </c>
    </row>
    <row r="779" spans="1:18">
      <c r="F779" s="37" t="s">
        <v>349</v>
      </c>
      <c r="G779" s="38" t="s">
        <v>350</v>
      </c>
      <c r="H779" s="39">
        <v>0</v>
      </c>
      <c r="I779" s="39">
        <v>0</v>
      </c>
      <c r="J779" s="39">
        <v>138764</v>
      </c>
      <c r="K779" s="39">
        <v>84617</v>
      </c>
      <c r="L779" s="39">
        <v>138764</v>
      </c>
      <c r="M779" s="39">
        <v>0</v>
      </c>
      <c r="N779" s="39">
        <v>131736.06038000001</v>
      </c>
      <c r="O779" s="39">
        <f t="shared" si="35"/>
        <v>47119.060730000012</v>
      </c>
      <c r="P779" s="39">
        <v>84616.999649999998</v>
      </c>
      <c r="Q779" s="40">
        <f t="shared" si="36"/>
        <v>99.99999958637153</v>
      </c>
      <c r="R779" s="40">
        <f t="shared" si="37"/>
        <v>60.979072129658988</v>
      </c>
    </row>
    <row r="780" spans="1:18" ht="21">
      <c r="E780" s="37" t="s">
        <v>232</v>
      </c>
      <c r="G780" s="38" t="s">
        <v>233</v>
      </c>
      <c r="H780" s="39">
        <v>0</v>
      </c>
      <c r="I780" s="39">
        <v>0</v>
      </c>
      <c r="J780" s="39">
        <v>630023</v>
      </c>
      <c r="K780" s="39">
        <v>44550</v>
      </c>
      <c r="L780" s="39">
        <v>630023</v>
      </c>
      <c r="M780" s="39">
        <v>0</v>
      </c>
      <c r="N780" s="39">
        <v>323379.2072</v>
      </c>
      <c r="O780" s="39">
        <f t="shared" si="35"/>
        <v>278829.2072</v>
      </c>
      <c r="P780" s="39">
        <v>44550</v>
      </c>
      <c r="Q780" s="40">
        <f t="shared" si="36"/>
        <v>100</v>
      </c>
      <c r="R780" s="40">
        <f t="shared" si="37"/>
        <v>7.07117041758793</v>
      </c>
    </row>
    <row r="781" spans="1:18">
      <c r="F781" s="37" t="s">
        <v>349</v>
      </c>
      <c r="G781" s="38" t="s">
        <v>350</v>
      </c>
      <c r="H781" s="39">
        <v>0</v>
      </c>
      <c r="I781" s="39">
        <v>0</v>
      </c>
      <c r="J781" s="39">
        <v>630023</v>
      </c>
      <c r="K781" s="39">
        <v>44550</v>
      </c>
      <c r="L781" s="39">
        <v>630023</v>
      </c>
      <c r="M781" s="39">
        <v>0</v>
      </c>
      <c r="N781" s="39">
        <v>323379.20715999999</v>
      </c>
      <c r="O781" s="39">
        <f t="shared" si="35"/>
        <v>278829.20717000001</v>
      </c>
      <c r="P781" s="39">
        <v>44549.999989999997</v>
      </c>
      <c r="Q781" s="40">
        <f t="shared" si="36"/>
        <v>99.999999977553301</v>
      </c>
      <c r="R781" s="40">
        <f t="shared" si="37"/>
        <v>7.0711704160006859</v>
      </c>
    </row>
    <row r="782" spans="1:18" ht="21">
      <c r="D782" s="37" t="s">
        <v>269</v>
      </c>
      <c r="G782" s="38" t="s">
        <v>351</v>
      </c>
      <c r="H782" s="39">
        <v>65541</v>
      </c>
      <c r="I782" s="39">
        <v>65541</v>
      </c>
      <c r="J782" s="39">
        <v>65541</v>
      </c>
      <c r="K782" s="39">
        <v>0</v>
      </c>
      <c r="L782" s="39">
        <v>65541</v>
      </c>
      <c r="M782" s="39">
        <v>0</v>
      </c>
      <c r="N782" s="39">
        <v>0</v>
      </c>
      <c r="O782" s="39">
        <f t="shared" si="35"/>
        <v>0</v>
      </c>
      <c r="P782" s="39">
        <v>0</v>
      </c>
      <c r="Q782" s="40">
        <f t="shared" si="36"/>
        <v>0</v>
      </c>
      <c r="R782" s="40">
        <f t="shared" si="37"/>
        <v>0</v>
      </c>
    </row>
    <row r="783" spans="1:18">
      <c r="E783" s="37" t="s">
        <v>141</v>
      </c>
      <c r="G783" s="38" t="s">
        <v>142</v>
      </c>
      <c r="H783" s="39">
        <v>0</v>
      </c>
      <c r="I783" s="39">
        <v>0</v>
      </c>
      <c r="J783" s="39">
        <v>65541</v>
      </c>
      <c r="K783" s="39">
        <v>0</v>
      </c>
      <c r="L783" s="39">
        <v>65541</v>
      </c>
      <c r="M783" s="39">
        <v>0</v>
      </c>
      <c r="N783" s="39">
        <v>0</v>
      </c>
      <c r="O783" s="39">
        <f t="shared" si="35"/>
        <v>0</v>
      </c>
      <c r="P783" s="39">
        <v>0</v>
      </c>
      <c r="Q783" s="40">
        <f t="shared" si="36"/>
        <v>0</v>
      </c>
      <c r="R783" s="40">
        <f t="shared" si="37"/>
        <v>0</v>
      </c>
    </row>
    <row r="784" spans="1:18">
      <c r="F784" s="37" t="s">
        <v>163</v>
      </c>
      <c r="G784" s="38" t="s">
        <v>164</v>
      </c>
      <c r="H784" s="39">
        <v>0</v>
      </c>
      <c r="I784" s="39">
        <v>0</v>
      </c>
      <c r="J784" s="39">
        <v>65541</v>
      </c>
      <c r="K784" s="39">
        <v>0</v>
      </c>
      <c r="L784" s="39">
        <v>65541</v>
      </c>
      <c r="M784" s="39">
        <v>0</v>
      </c>
      <c r="N784" s="39">
        <v>0</v>
      </c>
      <c r="O784" s="39">
        <f t="shared" si="35"/>
        <v>0</v>
      </c>
      <c r="P784" s="39">
        <v>0</v>
      </c>
      <c r="Q784" s="40">
        <f t="shared" si="36"/>
        <v>0</v>
      </c>
      <c r="R784" s="40">
        <f t="shared" si="37"/>
        <v>0</v>
      </c>
    </row>
    <row r="785" spans="1:18" ht="21">
      <c r="D785" s="37" t="s">
        <v>352</v>
      </c>
      <c r="G785" s="38" t="s">
        <v>353</v>
      </c>
      <c r="H785" s="39">
        <v>642421</v>
      </c>
      <c r="I785" s="39">
        <v>642421</v>
      </c>
      <c r="J785" s="39">
        <v>642421</v>
      </c>
      <c r="K785" s="39">
        <v>0</v>
      </c>
      <c r="L785" s="39">
        <v>642421</v>
      </c>
      <c r="M785" s="39">
        <v>0</v>
      </c>
      <c r="N785" s="39">
        <v>0</v>
      </c>
      <c r="O785" s="39">
        <f t="shared" si="35"/>
        <v>0</v>
      </c>
      <c r="P785" s="39">
        <v>0</v>
      </c>
      <c r="Q785" s="40">
        <f t="shared" si="36"/>
        <v>0</v>
      </c>
      <c r="R785" s="40">
        <f t="shared" si="37"/>
        <v>0</v>
      </c>
    </row>
    <row r="786" spans="1:18" ht="21">
      <c r="E786" s="37" t="s">
        <v>232</v>
      </c>
      <c r="G786" s="38" t="s">
        <v>233</v>
      </c>
      <c r="H786" s="39">
        <v>0</v>
      </c>
      <c r="I786" s="39">
        <v>0</v>
      </c>
      <c r="J786" s="39">
        <v>642421</v>
      </c>
      <c r="K786" s="39">
        <v>0</v>
      </c>
      <c r="L786" s="39">
        <v>642421</v>
      </c>
      <c r="M786" s="39">
        <v>0</v>
      </c>
      <c r="N786" s="39">
        <v>0</v>
      </c>
      <c r="O786" s="39">
        <f t="shared" si="35"/>
        <v>0</v>
      </c>
      <c r="P786" s="39">
        <v>0</v>
      </c>
      <c r="Q786" s="40">
        <f t="shared" si="36"/>
        <v>0</v>
      </c>
      <c r="R786" s="40">
        <f t="shared" si="37"/>
        <v>0</v>
      </c>
    </row>
    <row r="787" spans="1:18">
      <c r="F787" s="37" t="s">
        <v>163</v>
      </c>
      <c r="G787" s="38" t="s">
        <v>164</v>
      </c>
      <c r="H787" s="39">
        <v>0</v>
      </c>
      <c r="I787" s="39">
        <v>0</v>
      </c>
      <c r="J787" s="39">
        <v>642421</v>
      </c>
      <c r="K787" s="39">
        <v>0</v>
      </c>
      <c r="L787" s="39">
        <v>642421</v>
      </c>
      <c r="M787" s="39">
        <v>0</v>
      </c>
      <c r="N787" s="39">
        <v>0</v>
      </c>
      <c r="O787" s="39">
        <f t="shared" si="35"/>
        <v>0</v>
      </c>
      <c r="P787" s="39">
        <v>0</v>
      </c>
      <c r="Q787" s="40">
        <f t="shared" si="36"/>
        <v>0</v>
      </c>
      <c r="R787" s="40">
        <f t="shared" si="37"/>
        <v>0</v>
      </c>
    </row>
    <row r="788" spans="1:18" ht="31.5">
      <c r="D788" s="37" t="s">
        <v>354</v>
      </c>
      <c r="G788" s="38" t="s">
        <v>355</v>
      </c>
      <c r="H788" s="39">
        <v>3411</v>
      </c>
      <c r="I788" s="39">
        <v>3411</v>
      </c>
      <c r="J788" s="39">
        <v>3411</v>
      </c>
      <c r="K788" s="39">
        <v>0</v>
      </c>
      <c r="L788" s="39">
        <v>3411</v>
      </c>
      <c r="M788" s="39">
        <v>0</v>
      </c>
      <c r="N788" s="39">
        <v>0</v>
      </c>
      <c r="O788" s="39">
        <f t="shared" si="35"/>
        <v>0</v>
      </c>
      <c r="P788" s="39">
        <v>0</v>
      </c>
      <c r="Q788" s="40">
        <f t="shared" si="36"/>
        <v>0</v>
      </c>
      <c r="R788" s="40">
        <f t="shared" si="37"/>
        <v>0</v>
      </c>
    </row>
    <row r="789" spans="1:18">
      <c r="E789" s="37" t="s">
        <v>141</v>
      </c>
      <c r="G789" s="38" t="s">
        <v>142</v>
      </c>
      <c r="H789" s="39">
        <v>0</v>
      </c>
      <c r="I789" s="39">
        <v>0</v>
      </c>
      <c r="J789" s="39">
        <v>3411</v>
      </c>
      <c r="K789" s="39">
        <v>0</v>
      </c>
      <c r="L789" s="39">
        <v>3411</v>
      </c>
      <c r="M789" s="39">
        <v>0</v>
      </c>
      <c r="N789" s="39">
        <v>0</v>
      </c>
      <c r="O789" s="39">
        <f t="shared" si="35"/>
        <v>0</v>
      </c>
      <c r="P789" s="39">
        <v>0</v>
      </c>
      <c r="Q789" s="40">
        <f t="shared" si="36"/>
        <v>0</v>
      </c>
      <c r="R789" s="40">
        <f t="shared" si="37"/>
        <v>0</v>
      </c>
    </row>
    <row r="790" spans="1:18">
      <c r="F790" s="37" t="s">
        <v>356</v>
      </c>
      <c r="G790" s="38" t="s">
        <v>357</v>
      </c>
      <c r="H790" s="39">
        <v>0</v>
      </c>
      <c r="I790" s="39">
        <v>0</v>
      </c>
      <c r="J790" s="39">
        <v>3411</v>
      </c>
      <c r="K790" s="39">
        <v>0</v>
      </c>
      <c r="L790" s="39">
        <v>3411</v>
      </c>
      <c r="M790" s="39">
        <v>0</v>
      </c>
      <c r="N790" s="39">
        <v>0</v>
      </c>
      <c r="O790" s="39">
        <f t="shared" si="35"/>
        <v>0</v>
      </c>
      <c r="P790" s="39">
        <v>0</v>
      </c>
      <c r="Q790" s="40">
        <f t="shared" si="36"/>
        <v>0</v>
      </c>
      <c r="R790" s="40">
        <f t="shared" si="37"/>
        <v>0</v>
      </c>
    </row>
    <row r="791" spans="1:18" ht="21">
      <c r="B791" s="37" t="s">
        <v>199</v>
      </c>
      <c r="G791" s="38" t="s">
        <v>358</v>
      </c>
      <c r="H791" s="39">
        <v>698911</v>
      </c>
      <c r="I791" s="39">
        <v>698911</v>
      </c>
      <c r="J791" s="39">
        <v>698911</v>
      </c>
      <c r="K791" s="39">
        <v>113203</v>
      </c>
      <c r="L791" s="39">
        <v>698911</v>
      </c>
      <c r="M791" s="39">
        <v>0</v>
      </c>
      <c r="N791" s="39">
        <v>113202.4268</v>
      </c>
      <c r="O791" s="39">
        <f t="shared" si="35"/>
        <v>0</v>
      </c>
      <c r="P791" s="39">
        <v>113202.4268</v>
      </c>
      <c r="Q791" s="40">
        <f t="shared" si="36"/>
        <v>99.999493652995071</v>
      </c>
      <c r="R791" s="40">
        <f t="shared" si="37"/>
        <v>16.196973119610366</v>
      </c>
    </row>
    <row r="792" spans="1:18" ht="52.5">
      <c r="C792" s="37" t="s">
        <v>214</v>
      </c>
      <c r="G792" s="38" t="s">
        <v>215</v>
      </c>
      <c r="H792" s="39">
        <v>698911</v>
      </c>
      <c r="I792" s="39">
        <v>698911</v>
      </c>
      <c r="J792" s="39">
        <v>698911</v>
      </c>
      <c r="K792" s="39">
        <v>113203</v>
      </c>
      <c r="L792" s="39">
        <v>698911</v>
      </c>
      <c r="M792" s="39">
        <v>0</v>
      </c>
      <c r="N792" s="39">
        <v>113202.4268</v>
      </c>
      <c r="O792" s="39">
        <f t="shared" si="35"/>
        <v>0</v>
      </c>
      <c r="P792" s="39">
        <v>113202.4268</v>
      </c>
      <c r="Q792" s="40">
        <f t="shared" si="36"/>
        <v>99.999493652995071</v>
      </c>
      <c r="R792" s="40">
        <f t="shared" si="37"/>
        <v>16.196973119610366</v>
      </c>
    </row>
    <row r="793" spans="1:18" ht="42">
      <c r="D793" s="37" t="s">
        <v>359</v>
      </c>
      <c r="G793" s="38" t="s">
        <v>360</v>
      </c>
      <c r="H793" s="39">
        <v>698911</v>
      </c>
      <c r="I793" s="39">
        <v>698911</v>
      </c>
      <c r="J793" s="39">
        <v>698911</v>
      </c>
      <c r="K793" s="39">
        <v>113203</v>
      </c>
      <c r="L793" s="39">
        <v>698911</v>
      </c>
      <c r="M793" s="39">
        <v>0</v>
      </c>
      <c r="N793" s="39">
        <v>113202.4268</v>
      </c>
      <c r="O793" s="39">
        <f t="shared" si="35"/>
        <v>0</v>
      </c>
      <c r="P793" s="39">
        <v>113202.4268</v>
      </c>
      <c r="Q793" s="40">
        <f t="shared" si="36"/>
        <v>99.999493652995071</v>
      </c>
      <c r="R793" s="40">
        <f t="shared" si="37"/>
        <v>16.196973119610366</v>
      </c>
    </row>
    <row r="794" spans="1:18">
      <c r="E794" s="37" t="s">
        <v>141</v>
      </c>
      <c r="G794" s="38" t="s">
        <v>142</v>
      </c>
      <c r="H794" s="39">
        <v>0</v>
      </c>
      <c r="I794" s="39">
        <v>0</v>
      </c>
      <c r="J794" s="39">
        <v>101000</v>
      </c>
      <c r="K794" s="39">
        <v>16832</v>
      </c>
      <c r="L794" s="39">
        <v>101000</v>
      </c>
      <c r="M794" s="39">
        <v>0</v>
      </c>
      <c r="N794" s="39">
        <v>16832</v>
      </c>
      <c r="O794" s="39">
        <f t="shared" si="35"/>
        <v>0</v>
      </c>
      <c r="P794" s="39">
        <v>16832</v>
      </c>
      <c r="Q794" s="40">
        <f t="shared" si="36"/>
        <v>100</v>
      </c>
      <c r="R794" s="40">
        <f t="shared" si="37"/>
        <v>16.665346534653466</v>
      </c>
    </row>
    <row r="795" spans="1:18" ht="31.5">
      <c r="F795" s="37" t="s">
        <v>247</v>
      </c>
      <c r="G795" s="38" t="s">
        <v>248</v>
      </c>
      <c r="H795" s="39">
        <v>0</v>
      </c>
      <c r="I795" s="39">
        <v>0</v>
      </c>
      <c r="J795" s="39">
        <v>101000</v>
      </c>
      <c r="K795" s="39">
        <v>16832</v>
      </c>
      <c r="L795" s="39">
        <v>101000</v>
      </c>
      <c r="M795" s="39">
        <v>0</v>
      </c>
      <c r="N795" s="39">
        <v>16832</v>
      </c>
      <c r="O795" s="39">
        <f t="shared" si="35"/>
        <v>0</v>
      </c>
      <c r="P795" s="39">
        <v>16832</v>
      </c>
      <c r="Q795" s="40">
        <f t="shared" si="36"/>
        <v>100</v>
      </c>
      <c r="R795" s="40">
        <f t="shared" si="37"/>
        <v>16.665346534653466</v>
      </c>
    </row>
    <row r="796" spans="1:18" ht="21">
      <c r="E796" s="37" t="s">
        <v>232</v>
      </c>
      <c r="G796" s="38" t="s">
        <v>233</v>
      </c>
      <c r="H796" s="39">
        <v>0</v>
      </c>
      <c r="I796" s="39">
        <v>0</v>
      </c>
      <c r="J796" s="39">
        <v>597911</v>
      </c>
      <c r="K796" s="39">
        <v>96371</v>
      </c>
      <c r="L796" s="39">
        <v>597911</v>
      </c>
      <c r="M796" s="39">
        <v>0</v>
      </c>
      <c r="N796" s="39">
        <v>96370.426800000001</v>
      </c>
      <c r="O796" s="39">
        <f t="shared" si="35"/>
        <v>0</v>
      </c>
      <c r="P796" s="39">
        <v>96370.426800000001</v>
      </c>
      <c r="Q796" s="40">
        <f t="shared" si="36"/>
        <v>99.999405215261845</v>
      </c>
      <c r="R796" s="40">
        <f t="shared" si="37"/>
        <v>16.117854797787633</v>
      </c>
    </row>
    <row r="797" spans="1:18" ht="31.5">
      <c r="F797" s="37" t="s">
        <v>247</v>
      </c>
      <c r="G797" s="38" t="s">
        <v>248</v>
      </c>
      <c r="H797" s="39">
        <v>0</v>
      </c>
      <c r="I797" s="39">
        <v>0</v>
      </c>
      <c r="J797" s="39">
        <v>597911</v>
      </c>
      <c r="K797" s="39">
        <v>96371</v>
      </c>
      <c r="L797" s="39">
        <v>597911</v>
      </c>
      <c r="M797" s="39">
        <v>0</v>
      </c>
      <c r="N797" s="39">
        <v>96370.426779999994</v>
      </c>
      <c r="O797" s="39">
        <f t="shared" si="35"/>
        <v>0</v>
      </c>
      <c r="P797" s="39">
        <v>96370.426779999994</v>
      </c>
      <c r="Q797" s="40">
        <f t="shared" si="36"/>
        <v>99.999405194508711</v>
      </c>
      <c r="R797" s="40">
        <f t="shared" si="37"/>
        <v>16.11785479444265</v>
      </c>
    </row>
    <row r="798" spans="1:18">
      <c r="A798" s="33" t="s">
        <v>94</v>
      </c>
      <c r="B798" s="33"/>
      <c r="C798" s="33"/>
      <c r="D798" s="33"/>
      <c r="E798" s="33"/>
      <c r="F798" s="33"/>
      <c r="G798" s="34" t="s">
        <v>361</v>
      </c>
      <c r="H798" s="35">
        <v>716340</v>
      </c>
      <c r="I798" s="35">
        <v>716340</v>
      </c>
      <c r="J798" s="35">
        <v>320683.09999999998</v>
      </c>
      <c r="K798" s="35">
        <v>300</v>
      </c>
      <c r="L798" s="35">
        <v>320683.09999999998</v>
      </c>
      <c r="M798" s="35">
        <v>0</v>
      </c>
      <c r="N798" s="35">
        <v>195394.7383</v>
      </c>
      <c r="O798" s="35">
        <f t="shared" si="35"/>
        <v>195094.7383</v>
      </c>
      <c r="P798" s="35">
        <v>300</v>
      </c>
      <c r="Q798" s="36">
        <f t="shared" si="36"/>
        <v>100</v>
      </c>
      <c r="R798" s="36">
        <f t="shared" si="37"/>
        <v>9.3550299345366197E-2</v>
      </c>
    </row>
    <row r="799" spans="1:18" ht="21">
      <c r="B799" s="37" t="s">
        <v>42</v>
      </c>
      <c r="G799" s="38" t="s">
        <v>362</v>
      </c>
      <c r="H799" s="39">
        <v>624</v>
      </c>
      <c r="I799" s="39">
        <v>624</v>
      </c>
      <c r="J799" s="39">
        <v>624</v>
      </c>
      <c r="K799" s="39">
        <v>300</v>
      </c>
      <c r="L799" s="39">
        <v>624</v>
      </c>
      <c r="M799" s="39">
        <v>0</v>
      </c>
      <c r="N799" s="39">
        <v>621</v>
      </c>
      <c r="O799" s="39">
        <f t="shared" si="35"/>
        <v>321</v>
      </c>
      <c r="P799" s="39">
        <v>300</v>
      </c>
      <c r="Q799" s="40">
        <f t="shared" si="36"/>
        <v>100</v>
      </c>
      <c r="R799" s="40">
        <f t="shared" si="37"/>
        <v>48.07692307692308</v>
      </c>
    </row>
    <row r="800" spans="1:18" ht="31.5">
      <c r="C800" s="37" t="s">
        <v>201</v>
      </c>
      <c r="G800" s="38" t="s">
        <v>202</v>
      </c>
      <c r="H800" s="39">
        <v>624</v>
      </c>
      <c r="I800" s="39">
        <v>624</v>
      </c>
      <c r="J800" s="39">
        <v>624</v>
      </c>
      <c r="K800" s="39">
        <v>300</v>
      </c>
      <c r="L800" s="39">
        <v>624</v>
      </c>
      <c r="M800" s="39">
        <v>0</v>
      </c>
      <c r="N800" s="39">
        <v>621</v>
      </c>
      <c r="O800" s="39">
        <f t="shared" si="35"/>
        <v>321</v>
      </c>
      <c r="P800" s="39">
        <v>300</v>
      </c>
      <c r="Q800" s="40">
        <f t="shared" si="36"/>
        <v>100</v>
      </c>
      <c r="R800" s="40">
        <f t="shared" si="37"/>
        <v>48.07692307692308</v>
      </c>
    </row>
    <row r="801" spans="2:18" ht="21">
      <c r="D801" s="37" t="s">
        <v>230</v>
      </c>
      <c r="G801" s="38" t="s">
        <v>363</v>
      </c>
      <c r="H801" s="39">
        <v>624</v>
      </c>
      <c r="I801" s="39">
        <v>624</v>
      </c>
      <c r="J801" s="39">
        <v>624</v>
      </c>
      <c r="K801" s="39">
        <v>300</v>
      </c>
      <c r="L801" s="39">
        <v>624</v>
      </c>
      <c r="M801" s="39">
        <v>0</v>
      </c>
      <c r="N801" s="39">
        <v>621</v>
      </c>
      <c r="O801" s="39">
        <f t="shared" si="35"/>
        <v>321</v>
      </c>
      <c r="P801" s="39">
        <v>300</v>
      </c>
      <c r="Q801" s="40">
        <f t="shared" si="36"/>
        <v>100</v>
      </c>
      <c r="R801" s="40">
        <f t="shared" si="37"/>
        <v>48.07692307692308</v>
      </c>
    </row>
    <row r="802" spans="2:18">
      <c r="E802" s="37" t="s">
        <v>141</v>
      </c>
      <c r="G802" s="38" t="s">
        <v>142</v>
      </c>
      <c r="H802" s="39">
        <v>0</v>
      </c>
      <c r="I802" s="39">
        <v>0</v>
      </c>
      <c r="J802" s="39">
        <v>624</v>
      </c>
      <c r="K802" s="39">
        <v>300</v>
      </c>
      <c r="L802" s="39">
        <v>624</v>
      </c>
      <c r="M802" s="39">
        <v>0</v>
      </c>
      <c r="N802" s="39">
        <v>621</v>
      </c>
      <c r="O802" s="39">
        <f t="shared" si="35"/>
        <v>321</v>
      </c>
      <c r="P802" s="39">
        <v>300</v>
      </c>
      <c r="Q802" s="40">
        <f t="shared" si="36"/>
        <v>100</v>
      </c>
      <c r="R802" s="40">
        <f t="shared" si="37"/>
        <v>48.07692307692308</v>
      </c>
    </row>
    <row r="803" spans="2:18">
      <c r="F803" s="37" t="s">
        <v>163</v>
      </c>
      <c r="G803" s="38" t="s">
        <v>164</v>
      </c>
      <c r="H803" s="39">
        <v>0</v>
      </c>
      <c r="I803" s="39">
        <v>0</v>
      </c>
      <c r="J803" s="39">
        <v>624</v>
      </c>
      <c r="K803" s="39">
        <v>300</v>
      </c>
      <c r="L803" s="39">
        <v>624</v>
      </c>
      <c r="M803" s="39">
        <v>0</v>
      </c>
      <c r="N803" s="39">
        <v>621</v>
      </c>
      <c r="O803" s="39">
        <f t="shared" si="35"/>
        <v>321</v>
      </c>
      <c r="P803" s="39">
        <v>300</v>
      </c>
      <c r="Q803" s="40">
        <f t="shared" si="36"/>
        <v>100</v>
      </c>
      <c r="R803" s="40">
        <f t="shared" si="37"/>
        <v>48.07692307692308</v>
      </c>
    </row>
    <row r="804" spans="2:18">
      <c r="B804" s="37" t="s">
        <v>199</v>
      </c>
      <c r="G804" s="38" t="s">
        <v>361</v>
      </c>
      <c r="H804" s="39">
        <v>715716</v>
      </c>
      <c r="I804" s="39">
        <v>715716</v>
      </c>
      <c r="J804" s="39">
        <v>320059.09999999998</v>
      </c>
      <c r="K804" s="39">
        <v>0</v>
      </c>
      <c r="L804" s="39">
        <v>320059.09999999998</v>
      </c>
      <c r="M804" s="39">
        <v>0</v>
      </c>
      <c r="N804" s="39">
        <v>194773.7383</v>
      </c>
      <c r="O804" s="39">
        <f t="shared" si="35"/>
        <v>194773.7383</v>
      </c>
      <c r="P804" s="39">
        <v>0</v>
      </c>
      <c r="Q804" s="40">
        <f t="shared" si="36"/>
        <v>0</v>
      </c>
      <c r="R804" s="40">
        <f t="shared" si="37"/>
        <v>0</v>
      </c>
    </row>
    <row r="805" spans="2:18" ht="31.5">
      <c r="C805" s="37" t="s">
        <v>153</v>
      </c>
      <c r="G805" s="38" t="s">
        <v>186</v>
      </c>
      <c r="H805" s="39">
        <v>9706</v>
      </c>
      <c r="I805" s="39">
        <v>9706</v>
      </c>
      <c r="J805" s="39">
        <v>9706</v>
      </c>
      <c r="K805" s="39">
        <v>0</v>
      </c>
      <c r="L805" s="39">
        <v>9706</v>
      </c>
      <c r="M805" s="39">
        <v>0</v>
      </c>
      <c r="N805" s="39">
        <v>0</v>
      </c>
      <c r="O805" s="39">
        <f t="shared" si="35"/>
        <v>0</v>
      </c>
      <c r="P805" s="39">
        <v>0</v>
      </c>
      <c r="Q805" s="40">
        <f t="shared" si="36"/>
        <v>0</v>
      </c>
      <c r="R805" s="40">
        <f t="shared" si="37"/>
        <v>0</v>
      </c>
    </row>
    <row r="806" spans="2:18" ht="73.5">
      <c r="D806" s="37" t="s">
        <v>207</v>
      </c>
      <c r="G806" s="38" t="s">
        <v>364</v>
      </c>
      <c r="H806" s="39">
        <v>9706</v>
      </c>
      <c r="I806" s="39">
        <v>9706</v>
      </c>
      <c r="J806" s="39">
        <v>9706</v>
      </c>
      <c r="K806" s="39">
        <v>0</v>
      </c>
      <c r="L806" s="39">
        <v>9706</v>
      </c>
      <c r="M806" s="39">
        <v>0</v>
      </c>
      <c r="N806" s="39">
        <v>0</v>
      </c>
      <c r="O806" s="39">
        <f t="shared" si="35"/>
        <v>0</v>
      </c>
      <c r="P806" s="39">
        <v>0</v>
      </c>
      <c r="Q806" s="40">
        <f t="shared" si="36"/>
        <v>0</v>
      </c>
      <c r="R806" s="40">
        <f t="shared" si="37"/>
        <v>0</v>
      </c>
    </row>
    <row r="807" spans="2:18">
      <c r="E807" s="37" t="s">
        <v>141</v>
      </c>
      <c r="G807" s="38" t="s">
        <v>142</v>
      </c>
      <c r="H807" s="39">
        <v>0</v>
      </c>
      <c r="I807" s="39">
        <v>0</v>
      </c>
      <c r="J807" s="39">
        <v>9706</v>
      </c>
      <c r="K807" s="39">
        <v>0</v>
      </c>
      <c r="L807" s="39">
        <v>9706</v>
      </c>
      <c r="M807" s="39">
        <v>0</v>
      </c>
      <c r="N807" s="39">
        <v>0</v>
      </c>
      <c r="O807" s="39">
        <f t="shared" si="35"/>
        <v>0</v>
      </c>
      <c r="P807" s="39">
        <v>0</v>
      </c>
      <c r="Q807" s="40">
        <f t="shared" si="36"/>
        <v>0</v>
      </c>
      <c r="R807" s="40">
        <f t="shared" si="37"/>
        <v>0</v>
      </c>
    </row>
    <row r="808" spans="2:18">
      <c r="F808" s="37" t="s">
        <v>163</v>
      </c>
      <c r="G808" s="38" t="s">
        <v>164</v>
      </c>
      <c r="H808" s="39">
        <v>0</v>
      </c>
      <c r="I808" s="39">
        <v>0</v>
      </c>
      <c r="J808" s="39">
        <v>9706</v>
      </c>
      <c r="K808" s="39">
        <v>0</v>
      </c>
      <c r="L808" s="39">
        <v>9706</v>
      </c>
      <c r="M808" s="39">
        <v>0</v>
      </c>
      <c r="N808" s="39">
        <v>0</v>
      </c>
      <c r="O808" s="39">
        <f t="shared" ref="O808:O871" si="38">N808-P808</f>
        <v>0</v>
      </c>
      <c r="P808" s="39">
        <v>0</v>
      </c>
      <c r="Q808" s="40">
        <f t="shared" si="36"/>
        <v>0</v>
      </c>
      <c r="R808" s="40">
        <f t="shared" si="37"/>
        <v>0</v>
      </c>
    </row>
    <row r="809" spans="2:18" ht="21">
      <c r="C809" s="37" t="s">
        <v>191</v>
      </c>
      <c r="G809" s="38" t="s">
        <v>192</v>
      </c>
      <c r="H809" s="39">
        <v>400000</v>
      </c>
      <c r="I809" s="39">
        <v>400000</v>
      </c>
      <c r="J809" s="39">
        <v>4343.1000000000004</v>
      </c>
      <c r="K809" s="39">
        <v>0</v>
      </c>
      <c r="L809" s="39">
        <v>4343.1000000000004</v>
      </c>
      <c r="M809" s="39">
        <v>0</v>
      </c>
      <c r="N809" s="39">
        <v>0</v>
      </c>
      <c r="O809" s="39">
        <f t="shared" si="38"/>
        <v>0</v>
      </c>
      <c r="P809" s="39">
        <v>0</v>
      </c>
      <c r="Q809" s="40">
        <f t="shared" si="36"/>
        <v>0</v>
      </c>
      <c r="R809" s="40">
        <f t="shared" si="37"/>
        <v>0</v>
      </c>
    </row>
    <row r="810" spans="2:18" ht="31.5">
      <c r="D810" s="37" t="s">
        <v>298</v>
      </c>
      <c r="G810" s="38" t="s">
        <v>365</v>
      </c>
      <c r="H810" s="39">
        <v>400000</v>
      </c>
      <c r="I810" s="39">
        <v>400000</v>
      </c>
      <c r="J810" s="39">
        <v>4343.1000000000004</v>
      </c>
      <c r="K810" s="39">
        <v>0</v>
      </c>
      <c r="L810" s="39">
        <v>4343.1000000000004</v>
      </c>
      <c r="M810" s="39">
        <v>0</v>
      </c>
      <c r="N810" s="39">
        <v>0</v>
      </c>
      <c r="O810" s="39">
        <f t="shared" si="38"/>
        <v>0</v>
      </c>
      <c r="P810" s="39">
        <v>0</v>
      </c>
      <c r="Q810" s="40">
        <f t="shared" si="36"/>
        <v>0</v>
      </c>
      <c r="R810" s="40">
        <f t="shared" si="37"/>
        <v>0</v>
      </c>
    </row>
    <row r="811" spans="2:18" ht="63">
      <c r="E811" s="37" t="s">
        <v>251</v>
      </c>
      <c r="G811" s="38" t="s">
        <v>366</v>
      </c>
      <c r="H811" s="39">
        <v>0</v>
      </c>
      <c r="I811" s="39">
        <v>0</v>
      </c>
      <c r="J811" s="39">
        <v>3852.9</v>
      </c>
      <c r="K811" s="39">
        <v>0</v>
      </c>
      <c r="L811" s="39">
        <v>3852.9</v>
      </c>
      <c r="M811" s="39">
        <v>0</v>
      </c>
      <c r="N811" s="39">
        <v>0</v>
      </c>
      <c r="O811" s="39">
        <f t="shared" si="38"/>
        <v>0</v>
      </c>
      <c r="P811" s="39">
        <v>0</v>
      </c>
      <c r="Q811" s="40">
        <f t="shared" si="36"/>
        <v>0</v>
      </c>
      <c r="R811" s="40">
        <f t="shared" si="37"/>
        <v>0</v>
      </c>
    </row>
    <row r="812" spans="2:18">
      <c r="F812" s="37" t="s">
        <v>167</v>
      </c>
      <c r="G812" s="38" t="s">
        <v>168</v>
      </c>
      <c r="H812" s="39">
        <v>0</v>
      </c>
      <c r="I812" s="39">
        <v>0</v>
      </c>
      <c r="J812" s="39">
        <v>3852.9</v>
      </c>
      <c r="K812" s="39">
        <v>0</v>
      </c>
      <c r="L812" s="39">
        <v>3852.9</v>
      </c>
      <c r="M812" s="39">
        <v>0</v>
      </c>
      <c r="N812" s="39">
        <v>0</v>
      </c>
      <c r="O812" s="39">
        <f t="shared" si="38"/>
        <v>0</v>
      </c>
      <c r="P812" s="39">
        <v>0</v>
      </c>
      <c r="Q812" s="40">
        <f t="shared" si="36"/>
        <v>0</v>
      </c>
      <c r="R812" s="40">
        <f t="shared" si="37"/>
        <v>0</v>
      </c>
    </row>
    <row r="813" spans="2:18" ht="31.5">
      <c r="E813" s="37" t="s">
        <v>367</v>
      </c>
      <c r="G813" s="38" t="s">
        <v>368</v>
      </c>
      <c r="H813" s="39">
        <v>0</v>
      </c>
      <c r="I813" s="39">
        <v>0</v>
      </c>
      <c r="J813" s="39">
        <v>490.2</v>
      </c>
      <c r="K813" s="39">
        <v>0</v>
      </c>
      <c r="L813" s="39">
        <v>490.2</v>
      </c>
      <c r="M813" s="39">
        <v>0</v>
      </c>
      <c r="N813" s="39">
        <v>0</v>
      </c>
      <c r="O813" s="39">
        <f t="shared" si="38"/>
        <v>0</v>
      </c>
      <c r="P813" s="39">
        <v>0</v>
      </c>
      <c r="Q813" s="40">
        <f t="shared" si="36"/>
        <v>0</v>
      </c>
      <c r="R813" s="40">
        <f t="shared" si="37"/>
        <v>0</v>
      </c>
    </row>
    <row r="814" spans="2:18">
      <c r="F814" s="37" t="s">
        <v>167</v>
      </c>
      <c r="G814" s="38" t="s">
        <v>168</v>
      </c>
      <c r="H814" s="39">
        <v>0</v>
      </c>
      <c r="I814" s="39">
        <v>0</v>
      </c>
      <c r="J814" s="39">
        <v>490.2</v>
      </c>
      <c r="K814" s="39">
        <v>0</v>
      </c>
      <c r="L814" s="39">
        <v>490.2</v>
      </c>
      <c r="M814" s="39">
        <v>0</v>
      </c>
      <c r="N814" s="39">
        <v>0</v>
      </c>
      <c r="O814" s="39">
        <f t="shared" si="38"/>
        <v>0</v>
      </c>
      <c r="P814" s="39">
        <v>0</v>
      </c>
      <c r="Q814" s="40">
        <f t="shared" si="36"/>
        <v>0</v>
      </c>
      <c r="R814" s="40">
        <f t="shared" si="37"/>
        <v>0</v>
      </c>
    </row>
    <row r="815" spans="2:18" ht="21">
      <c r="C815" s="37" t="s">
        <v>205</v>
      </c>
      <c r="G815" s="38" t="s">
        <v>206</v>
      </c>
      <c r="H815" s="39">
        <v>306010</v>
      </c>
      <c r="I815" s="39">
        <v>306010</v>
      </c>
      <c r="J815" s="39">
        <v>306010</v>
      </c>
      <c r="K815" s="39">
        <v>0</v>
      </c>
      <c r="L815" s="39">
        <v>306010</v>
      </c>
      <c r="M815" s="39">
        <v>0</v>
      </c>
      <c r="N815" s="39">
        <v>194773.7383</v>
      </c>
      <c r="O815" s="39">
        <f t="shared" si="38"/>
        <v>194773.7383</v>
      </c>
      <c r="P815" s="39">
        <v>0</v>
      </c>
      <c r="Q815" s="40">
        <f t="shared" si="36"/>
        <v>0</v>
      </c>
      <c r="R815" s="40">
        <f t="shared" si="37"/>
        <v>0</v>
      </c>
    </row>
    <row r="816" spans="2:18" ht="31.5">
      <c r="D816" s="37" t="s">
        <v>369</v>
      </c>
      <c r="G816" s="38" t="s">
        <v>370</v>
      </c>
      <c r="H816" s="39">
        <v>306010</v>
      </c>
      <c r="I816" s="39">
        <v>306010</v>
      </c>
      <c r="J816" s="39">
        <v>306010</v>
      </c>
      <c r="K816" s="39">
        <v>0</v>
      </c>
      <c r="L816" s="39">
        <v>306010</v>
      </c>
      <c r="M816" s="39">
        <v>0</v>
      </c>
      <c r="N816" s="39">
        <v>194773.7383</v>
      </c>
      <c r="O816" s="39">
        <f t="shared" si="38"/>
        <v>194773.7383</v>
      </c>
      <c r="P816" s="39">
        <v>0</v>
      </c>
      <c r="Q816" s="40">
        <f t="shared" si="36"/>
        <v>0</v>
      </c>
      <c r="R816" s="40">
        <f t="shared" si="37"/>
        <v>0</v>
      </c>
    </row>
    <row r="817" spans="1:18" ht="21">
      <c r="E817" s="37" t="s">
        <v>232</v>
      </c>
      <c r="G817" s="38" t="s">
        <v>233</v>
      </c>
      <c r="H817" s="39">
        <v>0</v>
      </c>
      <c r="I817" s="39">
        <v>0</v>
      </c>
      <c r="J817" s="39">
        <v>306010</v>
      </c>
      <c r="K817" s="39">
        <v>0</v>
      </c>
      <c r="L817" s="39">
        <v>306010</v>
      </c>
      <c r="M817" s="39">
        <v>0</v>
      </c>
      <c r="N817" s="39">
        <v>194773.7383</v>
      </c>
      <c r="O817" s="39">
        <f t="shared" si="38"/>
        <v>194773.7383</v>
      </c>
      <c r="P817" s="39">
        <v>0</v>
      </c>
      <c r="Q817" s="40">
        <f t="shared" si="36"/>
        <v>0</v>
      </c>
      <c r="R817" s="40">
        <f t="shared" si="37"/>
        <v>0</v>
      </c>
    </row>
    <row r="818" spans="1:18" ht="21">
      <c r="F818" s="37" t="s">
        <v>209</v>
      </c>
      <c r="G818" s="38" t="s">
        <v>210</v>
      </c>
      <c r="H818" s="39">
        <v>0</v>
      </c>
      <c r="I818" s="39">
        <v>0</v>
      </c>
      <c r="J818" s="39">
        <v>306010</v>
      </c>
      <c r="K818" s="39">
        <v>0</v>
      </c>
      <c r="L818" s="39">
        <v>306010</v>
      </c>
      <c r="M818" s="39">
        <v>0</v>
      </c>
      <c r="N818" s="39">
        <v>194773.73827999999</v>
      </c>
      <c r="O818" s="39">
        <f t="shared" si="38"/>
        <v>194773.73827999999</v>
      </c>
      <c r="P818" s="39">
        <v>0</v>
      </c>
      <c r="Q818" s="40">
        <f t="shared" si="36"/>
        <v>0</v>
      </c>
      <c r="R818" s="40">
        <f t="shared" si="37"/>
        <v>0</v>
      </c>
    </row>
    <row r="819" spans="1:18">
      <c r="A819" s="33" t="s">
        <v>102</v>
      </c>
      <c r="B819" s="33"/>
      <c r="C819" s="33"/>
      <c r="D819" s="33"/>
      <c r="E819" s="33"/>
      <c r="F819" s="33"/>
      <c r="G819" s="34" t="s">
        <v>371</v>
      </c>
      <c r="H819" s="35">
        <v>433180</v>
      </c>
      <c r="I819" s="35">
        <v>433180</v>
      </c>
      <c r="J819" s="35">
        <v>433180</v>
      </c>
      <c r="K819" s="35">
        <v>30022.799999999999</v>
      </c>
      <c r="L819" s="35">
        <v>433180</v>
      </c>
      <c r="M819" s="35">
        <v>0</v>
      </c>
      <c r="N819" s="35">
        <v>30022.710800000001</v>
      </c>
      <c r="O819" s="35">
        <f t="shared" si="38"/>
        <v>0</v>
      </c>
      <c r="P819" s="35">
        <v>30022.710800000001</v>
      </c>
      <c r="Q819" s="36">
        <f t="shared" si="36"/>
        <v>99.999702892468406</v>
      </c>
      <c r="R819" s="36">
        <f t="shared" si="37"/>
        <v>6.9307703033381047</v>
      </c>
    </row>
    <row r="820" spans="1:18">
      <c r="B820" s="37" t="s">
        <v>25</v>
      </c>
      <c r="G820" s="38" t="s">
        <v>371</v>
      </c>
      <c r="H820" s="39">
        <v>433180</v>
      </c>
      <c r="I820" s="39">
        <v>433180</v>
      </c>
      <c r="J820" s="39">
        <v>433180</v>
      </c>
      <c r="K820" s="39">
        <v>30022.799999999999</v>
      </c>
      <c r="L820" s="39">
        <v>433180</v>
      </c>
      <c r="M820" s="39">
        <v>0</v>
      </c>
      <c r="N820" s="39">
        <v>30022.710800000001</v>
      </c>
      <c r="O820" s="39">
        <f t="shared" si="38"/>
        <v>0</v>
      </c>
      <c r="P820" s="39">
        <v>30022.710800000001</v>
      </c>
      <c r="Q820" s="40">
        <f t="shared" si="36"/>
        <v>99.999702892468406</v>
      </c>
      <c r="R820" s="40">
        <f t="shared" si="37"/>
        <v>6.9307703033381047</v>
      </c>
    </row>
    <row r="821" spans="1:18" ht="21">
      <c r="C821" s="37" t="s">
        <v>191</v>
      </c>
      <c r="G821" s="38" t="s">
        <v>192</v>
      </c>
      <c r="H821" s="39">
        <v>433180</v>
      </c>
      <c r="I821" s="39">
        <v>433180</v>
      </c>
      <c r="J821" s="39">
        <v>433180</v>
      </c>
      <c r="K821" s="39">
        <v>30022.799999999999</v>
      </c>
      <c r="L821" s="39">
        <v>433180</v>
      </c>
      <c r="M821" s="39">
        <v>0</v>
      </c>
      <c r="N821" s="39">
        <v>30022.710800000001</v>
      </c>
      <c r="O821" s="39">
        <f t="shared" si="38"/>
        <v>0</v>
      </c>
      <c r="P821" s="39">
        <v>30022.710800000001</v>
      </c>
      <c r="Q821" s="40">
        <f t="shared" si="36"/>
        <v>99.999702892468406</v>
      </c>
      <c r="R821" s="40">
        <f t="shared" si="37"/>
        <v>6.9307703033381047</v>
      </c>
    </row>
    <row r="822" spans="1:18" ht="42">
      <c r="D822" s="37" t="s">
        <v>236</v>
      </c>
      <c r="G822" s="38" t="s">
        <v>372</v>
      </c>
      <c r="H822" s="39">
        <v>433180</v>
      </c>
      <c r="I822" s="39">
        <v>433180</v>
      </c>
      <c r="J822" s="39">
        <v>433180</v>
      </c>
      <c r="K822" s="39">
        <v>30022.799999999999</v>
      </c>
      <c r="L822" s="39">
        <v>433180</v>
      </c>
      <c r="M822" s="39">
        <v>0</v>
      </c>
      <c r="N822" s="39">
        <v>30022.710800000001</v>
      </c>
      <c r="O822" s="39">
        <f t="shared" si="38"/>
        <v>0</v>
      </c>
      <c r="P822" s="39">
        <v>30022.710800000001</v>
      </c>
      <c r="Q822" s="40">
        <f t="shared" si="36"/>
        <v>99.999702892468406</v>
      </c>
      <c r="R822" s="40">
        <f t="shared" si="37"/>
        <v>6.9307703033381047</v>
      </c>
    </row>
    <row r="823" spans="1:18">
      <c r="E823" s="37" t="s">
        <v>141</v>
      </c>
      <c r="G823" s="38" t="s">
        <v>142</v>
      </c>
      <c r="H823" s="39">
        <v>0</v>
      </c>
      <c r="I823" s="39">
        <v>0</v>
      </c>
      <c r="J823" s="39">
        <v>433180</v>
      </c>
      <c r="K823" s="39">
        <v>30022.799999999999</v>
      </c>
      <c r="L823" s="39">
        <v>433180</v>
      </c>
      <c r="M823" s="39">
        <v>0</v>
      </c>
      <c r="N823" s="39">
        <v>30022.710800000001</v>
      </c>
      <c r="O823" s="39">
        <f t="shared" si="38"/>
        <v>0</v>
      </c>
      <c r="P823" s="39">
        <v>30022.710800000001</v>
      </c>
      <c r="Q823" s="40">
        <f t="shared" si="36"/>
        <v>99.999702892468406</v>
      </c>
      <c r="R823" s="40">
        <f t="shared" si="37"/>
        <v>6.9307703033381047</v>
      </c>
    </row>
    <row r="824" spans="1:18" ht="31.5">
      <c r="F824" s="37" t="s">
        <v>373</v>
      </c>
      <c r="G824" s="38" t="s">
        <v>374</v>
      </c>
      <c r="H824" s="39">
        <v>0</v>
      </c>
      <c r="I824" s="39">
        <v>0</v>
      </c>
      <c r="J824" s="39">
        <v>433180</v>
      </c>
      <c r="K824" s="39">
        <v>30022.799999999999</v>
      </c>
      <c r="L824" s="39">
        <v>433180</v>
      </c>
      <c r="M824" s="39">
        <v>0</v>
      </c>
      <c r="N824" s="39">
        <v>30022.710749999998</v>
      </c>
      <c r="O824" s="39">
        <f t="shared" si="38"/>
        <v>0</v>
      </c>
      <c r="P824" s="39">
        <v>30022.710749999998</v>
      </c>
      <c r="Q824" s="40">
        <f t="shared" si="36"/>
        <v>99.999702725928302</v>
      </c>
      <c r="R824" s="40">
        <f t="shared" si="37"/>
        <v>6.9307702917955583</v>
      </c>
    </row>
    <row r="825" spans="1:18">
      <c r="A825" s="33" t="s">
        <v>57</v>
      </c>
      <c r="B825" s="33"/>
      <c r="C825" s="33"/>
      <c r="D825" s="33"/>
      <c r="E825" s="33"/>
      <c r="F825" s="33"/>
      <c r="G825" s="34" t="s">
        <v>375</v>
      </c>
      <c r="H825" s="35">
        <v>16578381</v>
      </c>
      <c r="I825" s="35">
        <v>17075970.699999999</v>
      </c>
      <c r="J825" s="35">
        <v>17075970.699999999</v>
      </c>
      <c r="K825" s="35">
        <v>2167972.6</v>
      </c>
      <c r="L825" s="35">
        <v>2472222.7000000002</v>
      </c>
      <c r="M825" s="35">
        <v>0</v>
      </c>
      <c r="N825" s="35">
        <v>2167972.6</v>
      </c>
      <c r="O825" s="35">
        <f t="shared" si="38"/>
        <v>0</v>
      </c>
      <c r="P825" s="35">
        <v>2167972.6</v>
      </c>
      <c r="Q825" s="36">
        <f t="shared" si="36"/>
        <v>100</v>
      </c>
      <c r="R825" s="36">
        <f t="shared" si="37"/>
        <v>12.696043101081218</v>
      </c>
    </row>
    <row r="826" spans="1:18">
      <c r="B826" s="37" t="s">
        <v>25</v>
      </c>
      <c r="G826" s="38" t="s">
        <v>375</v>
      </c>
      <c r="H826" s="39">
        <v>16578381</v>
      </c>
      <c r="I826" s="39">
        <v>17075970.699999999</v>
      </c>
      <c r="J826" s="39">
        <v>17075970.699999999</v>
      </c>
      <c r="K826" s="39">
        <v>2167972.6</v>
      </c>
      <c r="L826" s="39">
        <v>2472222.7000000002</v>
      </c>
      <c r="M826" s="39">
        <v>0</v>
      </c>
      <c r="N826" s="39">
        <v>2167972.6</v>
      </c>
      <c r="O826" s="39">
        <f t="shared" si="38"/>
        <v>0</v>
      </c>
      <c r="P826" s="39">
        <v>2167972.6</v>
      </c>
      <c r="Q826" s="40">
        <f t="shared" si="36"/>
        <v>100</v>
      </c>
      <c r="R826" s="40">
        <f t="shared" si="37"/>
        <v>12.696043101081218</v>
      </c>
    </row>
    <row r="827" spans="1:18" ht="21">
      <c r="C827" s="37" t="s">
        <v>191</v>
      </c>
      <c r="G827" s="38" t="s">
        <v>192</v>
      </c>
      <c r="H827" s="39">
        <v>16578381</v>
      </c>
      <c r="I827" s="39">
        <v>17075970.699999999</v>
      </c>
      <c r="J827" s="39">
        <v>17075970.699999999</v>
      </c>
      <c r="K827" s="39">
        <v>2167972.6</v>
      </c>
      <c r="L827" s="39">
        <v>2472222.7000000002</v>
      </c>
      <c r="M827" s="39">
        <v>0</v>
      </c>
      <c r="N827" s="39">
        <v>2167972.6</v>
      </c>
      <c r="O827" s="39">
        <f t="shared" si="38"/>
        <v>0</v>
      </c>
      <c r="P827" s="39">
        <v>2167972.6</v>
      </c>
      <c r="Q827" s="40">
        <f t="shared" si="36"/>
        <v>100</v>
      </c>
      <c r="R827" s="40">
        <f t="shared" si="37"/>
        <v>12.696043101081218</v>
      </c>
    </row>
    <row r="828" spans="1:18" ht="31.5">
      <c r="D828" s="37" t="s">
        <v>230</v>
      </c>
      <c r="G828" s="38" t="s">
        <v>376</v>
      </c>
      <c r="H828" s="39">
        <v>0</v>
      </c>
      <c r="I828" s="39">
        <v>33904.800000000003</v>
      </c>
      <c r="J828" s="39">
        <v>33904.800000000003</v>
      </c>
      <c r="K828" s="39">
        <v>33904.800000000003</v>
      </c>
      <c r="L828" s="39">
        <v>33904.800000000003</v>
      </c>
      <c r="M828" s="39">
        <v>0</v>
      </c>
      <c r="N828" s="39">
        <v>33904.800000000003</v>
      </c>
      <c r="O828" s="39">
        <f t="shared" si="38"/>
        <v>0</v>
      </c>
      <c r="P828" s="39">
        <v>33904.800000000003</v>
      </c>
      <c r="Q828" s="40">
        <f t="shared" si="36"/>
        <v>100</v>
      </c>
      <c r="R828" s="40">
        <f t="shared" si="37"/>
        <v>100</v>
      </c>
    </row>
    <row r="829" spans="1:18">
      <c r="E829" s="37" t="s">
        <v>141</v>
      </c>
      <c r="G829" s="38" t="s">
        <v>142</v>
      </c>
      <c r="H829" s="39">
        <v>0</v>
      </c>
      <c r="I829" s="39">
        <v>0</v>
      </c>
      <c r="J829" s="39">
        <v>33904.800000000003</v>
      </c>
      <c r="K829" s="39">
        <v>33904.800000000003</v>
      </c>
      <c r="L829" s="39">
        <v>33904.800000000003</v>
      </c>
      <c r="M829" s="39">
        <v>0</v>
      </c>
      <c r="N829" s="39">
        <v>33904.800000000003</v>
      </c>
      <c r="O829" s="39">
        <f t="shared" si="38"/>
        <v>0</v>
      </c>
      <c r="P829" s="39">
        <v>33904.800000000003</v>
      </c>
      <c r="Q829" s="40">
        <f t="shared" si="36"/>
        <v>100</v>
      </c>
      <c r="R829" s="40">
        <f t="shared" si="37"/>
        <v>100</v>
      </c>
    </row>
    <row r="830" spans="1:18">
      <c r="F830" s="37" t="s">
        <v>377</v>
      </c>
      <c r="G830" s="38" t="s">
        <v>378</v>
      </c>
      <c r="H830" s="39">
        <v>0</v>
      </c>
      <c r="I830" s="39">
        <v>0</v>
      </c>
      <c r="J830" s="39">
        <v>33904.800000000003</v>
      </c>
      <c r="K830" s="39">
        <v>33904.800000000003</v>
      </c>
      <c r="L830" s="39">
        <v>33904.800000000003</v>
      </c>
      <c r="M830" s="39">
        <v>0</v>
      </c>
      <c r="N830" s="39">
        <v>33904.800000000003</v>
      </c>
      <c r="O830" s="39">
        <f t="shared" si="38"/>
        <v>0</v>
      </c>
      <c r="P830" s="39">
        <v>33904.800000000003</v>
      </c>
      <c r="Q830" s="40">
        <f t="shared" si="36"/>
        <v>100</v>
      </c>
      <c r="R830" s="40">
        <f t="shared" si="37"/>
        <v>100</v>
      </c>
    </row>
    <row r="831" spans="1:18">
      <c r="D831" s="37" t="s">
        <v>245</v>
      </c>
      <c r="G831" s="38" t="s">
        <v>379</v>
      </c>
      <c r="H831" s="39">
        <v>6811954</v>
      </c>
      <c r="I831" s="39">
        <v>6811954</v>
      </c>
      <c r="J831" s="39">
        <v>6811954</v>
      </c>
      <c r="K831" s="39">
        <v>842646</v>
      </c>
      <c r="L831" s="39">
        <v>842646</v>
      </c>
      <c r="M831" s="39">
        <v>0</v>
      </c>
      <c r="N831" s="39">
        <v>842646</v>
      </c>
      <c r="O831" s="39">
        <f t="shared" si="38"/>
        <v>0</v>
      </c>
      <c r="P831" s="39">
        <v>842646</v>
      </c>
      <c r="Q831" s="40">
        <f t="shared" si="36"/>
        <v>100</v>
      </c>
      <c r="R831" s="40">
        <f t="shared" si="37"/>
        <v>12.370107020687456</v>
      </c>
    </row>
    <row r="832" spans="1:18">
      <c r="E832" s="37" t="s">
        <v>141</v>
      </c>
      <c r="G832" s="38" t="s">
        <v>142</v>
      </c>
      <c r="H832" s="39">
        <v>0</v>
      </c>
      <c r="I832" s="39">
        <v>0</v>
      </c>
      <c r="J832" s="39">
        <v>6811954</v>
      </c>
      <c r="K832" s="39">
        <v>842646</v>
      </c>
      <c r="L832" s="39">
        <v>842646</v>
      </c>
      <c r="M832" s="39">
        <v>0</v>
      </c>
      <c r="N832" s="39">
        <v>842646</v>
      </c>
      <c r="O832" s="39">
        <f t="shared" si="38"/>
        <v>0</v>
      </c>
      <c r="P832" s="39">
        <v>842646</v>
      </c>
      <c r="Q832" s="40">
        <f t="shared" si="36"/>
        <v>100</v>
      </c>
      <c r="R832" s="40">
        <f t="shared" si="37"/>
        <v>12.370107020687456</v>
      </c>
    </row>
    <row r="833" spans="1:18">
      <c r="F833" s="37" t="s">
        <v>380</v>
      </c>
      <c r="G833" s="38" t="s">
        <v>379</v>
      </c>
      <c r="H833" s="39">
        <v>0</v>
      </c>
      <c r="I833" s="39">
        <v>0</v>
      </c>
      <c r="J833" s="39">
        <v>6811954</v>
      </c>
      <c r="K833" s="39">
        <v>842646</v>
      </c>
      <c r="L833" s="39">
        <v>842646</v>
      </c>
      <c r="M833" s="39">
        <v>0</v>
      </c>
      <c r="N833" s="39">
        <v>842646</v>
      </c>
      <c r="O833" s="39">
        <f t="shared" si="38"/>
        <v>0</v>
      </c>
      <c r="P833" s="39">
        <v>842646</v>
      </c>
      <c r="Q833" s="40">
        <f t="shared" si="36"/>
        <v>100</v>
      </c>
      <c r="R833" s="40">
        <f t="shared" si="37"/>
        <v>12.370107020687456</v>
      </c>
    </row>
    <row r="834" spans="1:18" ht="42">
      <c r="D834" s="37" t="s">
        <v>381</v>
      </c>
      <c r="G834" s="38" t="s">
        <v>382</v>
      </c>
      <c r="H834" s="39">
        <v>9394440</v>
      </c>
      <c r="I834" s="39">
        <v>9394440</v>
      </c>
      <c r="J834" s="39">
        <v>9394440</v>
      </c>
      <c r="K834" s="39">
        <v>760000</v>
      </c>
      <c r="L834" s="39">
        <v>760000</v>
      </c>
      <c r="M834" s="39">
        <v>0</v>
      </c>
      <c r="N834" s="39">
        <v>760000</v>
      </c>
      <c r="O834" s="39">
        <f t="shared" si="38"/>
        <v>0</v>
      </c>
      <c r="P834" s="39">
        <v>760000</v>
      </c>
      <c r="Q834" s="40">
        <f t="shared" si="36"/>
        <v>100</v>
      </c>
      <c r="R834" s="40">
        <f t="shared" si="37"/>
        <v>8.0898914677192035</v>
      </c>
    </row>
    <row r="835" spans="1:18">
      <c r="E835" s="37" t="s">
        <v>141</v>
      </c>
      <c r="G835" s="38" t="s">
        <v>142</v>
      </c>
      <c r="H835" s="39">
        <v>0</v>
      </c>
      <c r="I835" s="39">
        <v>0</v>
      </c>
      <c r="J835" s="39">
        <v>9394440</v>
      </c>
      <c r="K835" s="39">
        <v>760000</v>
      </c>
      <c r="L835" s="39">
        <v>760000</v>
      </c>
      <c r="M835" s="39">
        <v>0</v>
      </c>
      <c r="N835" s="39">
        <v>760000</v>
      </c>
      <c r="O835" s="39">
        <f t="shared" si="38"/>
        <v>0</v>
      </c>
      <c r="P835" s="39">
        <v>760000</v>
      </c>
      <c r="Q835" s="40">
        <f t="shared" si="36"/>
        <v>100</v>
      </c>
      <c r="R835" s="40">
        <f t="shared" si="37"/>
        <v>8.0898914677192035</v>
      </c>
    </row>
    <row r="836" spans="1:18" ht="21">
      <c r="F836" s="37" t="s">
        <v>184</v>
      </c>
      <c r="G836" s="38" t="s">
        <v>185</v>
      </c>
      <c r="H836" s="39">
        <v>0</v>
      </c>
      <c r="I836" s="39">
        <v>0</v>
      </c>
      <c r="J836" s="39">
        <v>9394440</v>
      </c>
      <c r="K836" s="39">
        <v>760000</v>
      </c>
      <c r="L836" s="39">
        <v>760000</v>
      </c>
      <c r="M836" s="39">
        <v>0</v>
      </c>
      <c r="N836" s="39">
        <v>760000</v>
      </c>
      <c r="O836" s="39">
        <f t="shared" si="38"/>
        <v>0</v>
      </c>
      <c r="P836" s="39">
        <v>760000</v>
      </c>
      <c r="Q836" s="40">
        <f t="shared" si="36"/>
        <v>100</v>
      </c>
      <c r="R836" s="40">
        <f t="shared" si="37"/>
        <v>8.0898914677192035</v>
      </c>
    </row>
    <row r="837" spans="1:18">
      <c r="D837" s="37" t="s">
        <v>383</v>
      </c>
      <c r="G837" s="38" t="s">
        <v>384</v>
      </c>
      <c r="H837" s="39">
        <v>371987</v>
      </c>
      <c r="I837" s="39">
        <v>371987</v>
      </c>
      <c r="J837" s="39">
        <v>371987</v>
      </c>
      <c r="K837" s="39">
        <v>67736.899999999994</v>
      </c>
      <c r="L837" s="39">
        <v>371987</v>
      </c>
      <c r="M837" s="39">
        <v>0</v>
      </c>
      <c r="N837" s="39">
        <v>67736.899999999994</v>
      </c>
      <c r="O837" s="39">
        <f t="shared" si="38"/>
        <v>0</v>
      </c>
      <c r="P837" s="39">
        <v>67736.899999999994</v>
      </c>
      <c r="Q837" s="40">
        <f t="shared" si="36"/>
        <v>100</v>
      </c>
      <c r="R837" s="40">
        <f t="shared" si="37"/>
        <v>18.209480438832536</v>
      </c>
    </row>
    <row r="838" spans="1:18" ht="21">
      <c r="E838" s="37" t="s">
        <v>385</v>
      </c>
      <c r="G838" s="38" t="s">
        <v>386</v>
      </c>
      <c r="H838" s="39">
        <v>0</v>
      </c>
      <c r="I838" s="39">
        <v>0</v>
      </c>
      <c r="J838" s="39">
        <v>371987</v>
      </c>
      <c r="K838" s="39">
        <v>67736.899999999994</v>
      </c>
      <c r="L838" s="39">
        <v>371987</v>
      </c>
      <c r="M838" s="39">
        <v>0</v>
      </c>
      <c r="N838" s="39">
        <v>67736.899999999994</v>
      </c>
      <c r="O838" s="39">
        <f t="shared" si="38"/>
        <v>0</v>
      </c>
      <c r="P838" s="39">
        <v>67736.899999999994</v>
      </c>
      <c r="Q838" s="40">
        <f t="shared" si="36"/>
        <v>100</v>
      </c>
      <c r="R838" s="40">
        <f t="shared" si="37"/>
        <v>18.209480438832536</v>
      </c>
    </row>
    <row r="839" spans="1:18">
      <c r="F839" s="37" t="s">
        <v>387</v>
      </c>
      <c r="G839" s="38" t="s">
        <v>384</v>
      </c>
      <c r="H839" s="39">
        <v>0</v>
      </c>
      <c r="I839" s="39">
        <v>0</v>
      </c>
      <c r="J839" s="39">
        <v>371987</v>
      </c>
      <c r="K839" s="39">
        <v>67736.899999999994</v>
      </c>
      <c r="L839" s="39">
        <v>371987</v>
      </c>
      <c r="M839" s="39">
        <v>0</v>
      </c>
      <c r="N839" s="39">
        <v>67736.899999999994</v>
      </c>
      <c r="O839" s="39">
        <f t="shared" si="38"/>
        <v>0</v>
      </c>
      <c r="P839" s="39">
        <v>67736.899999999994</v>
      </c>
      <c r="Q839" s="40">
        <f t="shared" si="36"/>
        <v>100</v>
      </c>
      <c r="R839" s="40">
        <f t="shared" si="37"/>
        <v>18.209480438832536</v>
      </c>
    </row>
    <row r="840" spans="1:18" ht="73.5">
      <c r="D840" s="37" t="s">
        <v>388</v>
      </c>
      <c r="G840" s="38" t="s">
        <v>389</v>
      </c>
      <c r="H840" s="39">
        <v>0</v>
      </c>
      <c r="I840" s="39">
        <v>893.8</v>
      </c>
      <c r="J840" s="39">
        <v>893.8</v>
      </c>
      <c r="K840" s="39">
        <v>893.8</v>
      </c>
      <c r="L840" s="39">
        <v>893.8</v>
      </c>
      <c r="M840" s="39">
        <v>0</v>
      </c>
      <c r="N840" s="39">
        <v>893.8</v>
      </c>
      <c r="O840" s="39">
        <f t="shared" si="38"/>
        <v>0</v>
      </c>
      <c r="P840" s="39">
        <v>893.8</v>
      </c>
      <c r="Q840" s="40">
        <f t="shared" si="36"/>
        <v>100</v>
      </c>
      <c r="R840" s="40">
        <f t="shared" si="37"/>
        <v>100</v>
      </c>
    </row>
    <row r="841" spans="1:18">
      <c r="E841" s="37" t="s">
        <v>141</v>
      </c>
      <c r="G841" s="38" t="s">
        <v>142</v>
      </c>
      <c r="H841" s="39">
        <v>0</v>
      </c>
      <c r="I841" s="39">
        <v>0</v>
      </c>
      <c r="J841" s="39">
        <v>893.8</v>
      </c>
      <c r="K841" s="39">
        <v>893.8</v>
      </c>
      <c r="L841" s="39">
        <v>893.8</v>
      </c>
      <c r="M841" s="39">
        <v>0</v>
      </c>
      <c r="N841" s="39">
        <v>893.8</v>
      </c>
      <c r="O841" s="39">
        <f t="shared" si="38"/>
        <v>0</v>
      </c>
      <c r="P841" s="39">
        <v>893.8</v>
      </c>
      <c r="Q841" s="40">
        <f t="shared" si="36"/>
        <v>100</v>
      </c>
      <c r="R841" s="40">
        <f t="shared" si="37"/>
        <v>100</v>
      </c>
    </row>
    <row r="842" spans="1:18">
      <c r="F842" s="37" t="s">
        <v>377</v>
      </c>
      <c r="G842" s="38" t="s">
        <v>378</v>
      </c>
      <c r="H842" s="39">
        <v>0</v>
      </c>
      <c r="I842" s="39">
        <v>0</v>
      </c>
      <c r="J842" s="39">
        <v>893.8</v>
      </c>
      <c r="K842" s="39">
        <v>893.8</v>
      </c>
      <c r="L842" s="39">
        <v>893.8</v>
      </c>
      <c r="M842" s="39">
        <v>0</v>
      </c>
      <c r="N842" s="39">
        <v>893.8</v>
      </c>
      <c r="O842" s="39">
        <f t="shared" si="38"/>
        <v>0</v>
      </c>
      <c r="P842" s="39">
        <v>893.8</v>
      </c>
      <c r="Q842" s="40">
        <f t="shared" ref="Q842:Q905" si="39">IF(K842=0,0,P842/K842*100)</f>
        <v>100</v>
      </c>
      <c r="R842" s="40">
        <f t="shared" si="37"/>
        <v>100</v>
      </c>
    </row>
    <row r="843" spans="1:18" ht="63">
      <c r="D843" s="37" t="s">
        <v>390</v>
      </c>
      <c r="G843" s="38" t="s">
        <v>391</v>
      </c>
      <c r="H843" s="39">
        <v>0</v>
      </c>
      <c r="I843" s="39">
        <v>462791.1</v>
      </c>
      <c r="J843" s="39">
        <v>462791.1</v>
      </c>
      <c r="K843" s="39">
        <v>462791.1</v>
      </c>
      <c r="L843" s="39">
        <v>462791.1</v>
      </c>
      <c r="M843" s="39">
        <v>0</v>
      </c>
      <c r="N843" s="39">
        <v>462791.1</v>
      </c>
      <c r="O843" s="39">
        <f t="shared" si="38"/>
        <v>0</v>
      </c>
      <c r="P843" s="39">
        <v>462791.1</v>
      </c>
      <c r="Q843" s="40">
        <f t="shared" si="39"/>
        <v>100</v>
      </c>
      <c r="R843" s="40">
        <f t="shared" si="37"/>
        <v>100</v>
      </c>
    </row>
    <row r="844" spans="1:18">
      <c r="E844" s="37" t="s">
        <v>141</v>
      </c>
      <c r="G844" s="38" t="s">
        <v>142</v>
      </c>
      <c r="H844" s="39">
        <v>0</v>
      </c>
      <c r="I844" s="39">
        <v>0</v>
      </c>
      <c r="J844" s="39">
        <v>462791.1</v>
      </c>
      <c r="K844" s="39">
        <v>462791.1</v>
      </c>
      <c r="L844" s="39">
        <v>462791.1</v>
      </c>
      <c r="M844" s="39">
        <v>0</v>
      </c>
      <c r="N844" s="39">
        <v>462791.1</v>
      </c>
      <c r="O844" s="39">
        <f t="shared" si="38"/>
        <v>0</v>
      </c>
      <c r="P844" s="39">
        <v>462791.1</v>
      </c>
      <c r="Q844" s="40">
        <f t="shared" si="39"/>
        <v>100</v>
      </c>
      <c r="R844" s="40">
        <f t="shared" si="37"/>
        <v>100</v>
      </c>
    </row>
    <row r="845" spans="1:18" ht="31.5">
      <c r="F845" s="37" t="s">
        <v>392</v>
      </c>
      <c r="G845" s="38" t="s">
        <v>393</v>
      </c>
      <c r="H845" s="39">
        <v>0</v>
      </c>
      <c r="I845" s="39">
        <v>0</v>
      </c>
      <c r="J845" s="39">
        <v>462791.1</v>
      </c>
      <c r="K845" s="39">
        <v>462791.1</v>
      </c>
      <c r="L845" s="39">
        <v>462791.1</v>
      </c>
      <c r="M845" s="39">
        <v>0</v>
      </c>
      <c r="N845" s="39">
        <v>462791.1</v>
      </c>
      <c r="O845" s="39">
        <f t="shared" si="38"/>
        <v>0</v>
      </c>
      <c r="P845" s="39">
        <v>462791.1</v>
      </c>
      <c r="Q845" s="40">
        <f t="shared" si="39"/>
        <v>100</v>
      </c>
      <c r="R845" s="40">
        <f t="shared" si="37"/>
        <v>100</v>
      </c>
    </row>
    <row r="846" spans="1:18" ht="24">
      <c r="A846" s="25"/>
      <c r="B846" s="25"/>
      <c r="C846" s="25"/>
      <c r="D846" s="25"/>
      <c r="E846" s="25"/>
      <c r="F846" s="25"/>
      <c r="G846" s="26" t="s">
        <v>394</v>
      </c>
      <c r="H846" s="27">
        <v>-158241</v>
      </c>
      <c r="I846" s="27">
        <v>-158241</v>
      </c>
      <c r="J846" s="27">
        <v>-158241</v>
      </c>
      <c r="K846" s="27">
        <v>0</v>
      </c>
      <c r="L846" s="27"/>
      <c r="M846" s="27"/>
      <c r="N846" s="27"/>
      <c r="O846" s="27"/>
      <c r="P846" s="27">
        <v>-15276.029</v>
      </c>
      <c r="Q846" s="28"/>
      <c r="R846" s="28"/>
    </row>
    <row r="847" spans="1:18">
      <c r="A847" s="29"/>
      <c r="B847" s="29"/>
      <c r="C847" s="29"/>
      <c r="D847" s="29"/>
      <c r="E847" s="29"/>
      <c r="F847" s="29"/>
      <c r="G847" s="30" t="s">
        <v>395</v>
      </c>
      <c r="H847" s="31">
        <v>55134</v>
      </c>
      <c r="I847" s="31">
        <v>55134</v>
      </c>
      <c r="J847" s="31">
        <v>55134</v>
      </c>
      <c r="K847" s="31">
        <v>0</v>
      </c>
      <c r="L847" s="31"/>
      <c r="M847" s="31"/>
      <c r="N847" s="31"/>
      <c r="O847" s="31"/>
      <c r="P847" s="31">
        <v>0</v>
      </c>
      <c r="Q847" s="32">
        <f t="shared" ref="Q847:Q859" si="40">IF(K847=0,0,P847/K847*100)</f>
        <v>0</v>
      </c>
      <c r="R847" s="32">
        <f t="shared" ref="R847:R859" si="41">IF(J847=0,0,P847/J847*100)</f>
        <v>0</v>
      </c>
    </row>
    <row r="848" spans="1:18" ht="67.5">
      <c r="A848" s="33" t="s">
        <v>73</v>
      </c>
      <c r="B848" s="33"/>
      <c r="C848" s="33"/>
      <c r="D848" s="33"/>
      <c r="E848" s="33"/>
      <c r="F848" s="33"/>
      <c r="G848" s="34" t="s">
        <v>333</v>
      </c>
      <c r="H848" s="35">
        <v>55134</v>
      </c>
      <c r="I848" s="35">
        <v>55134</v>
      </c>
      <c r="J848" s="35">
        <v>55134</v>
      </c>
      <c r="K848" s="35">
        <v>0</v>
      </c>
      <c r="L848" s="35"/>
      <c r="M848" s="35"/>
      <c r="N848" s="35"/>
      <c r="O848" s="35"/>
      <c r="P848" s="35">
        <v>0</v>
      </c>
      <c r="Q848" s="36">
        <f t="shared" si="40"/>
        <v>0</v>
      </c>
      <c r="R848" s="36">
        <f t="shared" si="41"/>
        <v>0</v>
      </c>
    </row>
    <row r="849" spans="1:18" ht="42">
      <c r="B849" s="37" t="s">
        <v>199</v>
      </c>
      <c r="G849" s="38" t="s">
        <v>336</v>
      </c>
      <c r="H849" s="39">
        <v>55134</v>
      </c>
      <c r="I849" s="39">
        <v>55134</v>
      </c>
      <c r="J849" s="39">
        <v>55134</v>
      </c>
      <c r="K849" s="39">
        <v>0</v>
      </c>
      <c r="L849" s="39"/>
      <c r="M849" s="39"/>
      <c r="N849" s="39"/>
      <c r="O849" s="39"/>
      <c r="P849" s="39">
        <v>0</v>
      </c>
      <c r="Q849" s="40">
        <f t="shared" si="40"/>
        <v>0</v>
      </c>
      <c r="R849" s="40">
        <f t="shared" si="41"/>
        <v>0</v>
      </c>
    </row>
    <row r="850" spans="1:18" ht="21">
      <c r="C850" s="37" t="s">
        <v>191</v>
      </c>
      <c r="G850" s="38" t="s">
        <v>192</v>
      </c>
      <c r="H850" s="39">
        <v>55134</v>
      </c>
      <c r="I850" s="39">
        <v>55134</v>
      </c>
      <c r="J850" s="39">
        <v>55134</v>
      </c>
      <c r="K850" s="39">
        <v>0</v>
      </c>
      <c r="L850" s="39"/>
      <c r="M850" s="39"/>
      <c r="N850" s="39"/>
      <c r="O850" s="39"/>
      <c r="P850" s="39">
        <v>0</v>
      </c>
      <c r="Q850" s="40">
        <f t="shared" si="40"/>
        <v>0</v>
      </c>
      <c r="R850" s="40">
        <f t="shared" si="41"/>
        <v>0</v>
      </c>
    </row>
    <row r="851" spans="1:18" ht="21">
      <c r="D851" s="37" t="s">
        <v>272</v>
      </c>
      <c r="G851" s="38" t="s">
        <v>396</v>
      </c>
      <c r="H851" s="39">
        <v>55134</v>
      </c>
      <c r="I851" s="39">
        <v>55134</v>
      </c>
      <c r="J851" s="39">
        <v>55134</v>
      </c>
      <c r="K851" s="39">
        <v>0</v>
      </c>
      <c r="L851" s="39"/>
      <c r="M851" s="39"/>
      <c r="N851" s="39"/>
      <c r="O851" s="39"/>
      <c r="P851" s="39">
        <v>0</v>
      </c>
      <c r="Q851" s="40">
        <f t="shared" si="40"/>
        <v>0</v>
      </c>
      <c r="R851" s="40">
        <f t="shared" si="41"/>
        <v>0</v>
      </c>
    </row>
    <row r="852" spans="1:18" ht="21">
      <c r="E852" s="37" t="s">
        <v>258</v>
      </c>
      <c r="G852" s="38" t="s">
        <v>397</v>
      </c>
      <c r="H852" s="39">
        <v>0</v>
      </c>
      <c r="I852" s="39">
        <v>0</v>
      </c>
      <c r="J852" s="39">
        <v>55134</v>
      </c>
      <c r="K852" s="39">
        <v>0</v>
      </c>
      <c r="L852" s="39"/>
      <c r="M852" s="39"/>
      <c r="N852" s="39"/>
      <c r="O852" s="39"/>
      <c r="P852" s="39">
        <v>0</v>
      </c>
      <c r="Q852" s="40">
        <f t="shared" si="40"/>
        <v>0</v>
      </c>
      <c r="R852" s="40">
        <f t="shared" si="41"/>
        <v>0</v>
      </c>
    </row>
    <row r="853" spans="1:18">
      <c r="F853" s="37" t="s">
        <v>398</v>
      </c>
      <c r="G853" s="38" t="s">
        <v>399</v>
      </c>
      <c r="H853" s="39">
        <v>0</v>
      </c>
      <c r="I853" s="39">
        <v>0</v>
      </c>
      <c r="J853" s="39">
        <v>55134</v>
      </c>
      <c r="K853" s="39">
        <v>0</v>
      </c>
      <c r="L853" s="39"/>
      <c r="M853" s="39"/>
      <c r="N853" s="39"/>
      <c r="O853" s="39"/>
      <c r="P853" s="39">
        <v>0</v>
      </c>
      <c r="Q853" s="40">
        <f t="shared" si="40"/>
        <v>0</v>
      </c>
      <c r="R853" s="40">
        <f t="shared" si="41"/>
        <v>0</v>
      </c>
    </row>
    <row r="854" spans="1:18" ht="21">
      <c r="A854" s="29"/>
      <c r="B854" s="29"/>
      <c r="C854" s="29"/>
      <c r="D854" s="29"/>
      <c r="E854" s="29"/>
      <c r="F854" s="29"/>
      <c r="G854" s="30" t="s">
        <v>400</v>
      </c>
      <c r="H854" s="31">
        <v>213375</v>
      </c>
      <c r="I854" s="31">
        <v>213375</v>
      </c>
      <c r="J854" s="31">
        <v>213375</v>
      </c>
      <c r="K854" s="31">
        <v>0</v>
      </c>
      <c r="L854" s="31"/>
      <c r="M854" s="31"/>
      <c r="N854" s="31"/>
      <c r="O854" s="31"/>
      <c r="P854" s="31">
        <v>15276.0291</v>
      </c>
      <c r="Q854" s="32">
        <f t="shared" si="40"/>
        <v>0</v>
      </c>
      <c r="R854" s="32">
        <f t="shared" si="41"/>
        <v>7.1592403514938496</v>
      </c>
    </row>
    <row r="855" spans="1:18" ht="22.5">
      <c r="A855" s="33" t="s">
        <v>48</v>
      </c>
      <c r="B855" s="33"/>
      <c r="C855" s="33"/>
      <c r="D855" s="33"/>
      <c r="E855" s="33"/>
      <c r="F855" s="33"/>
      <c r="G855" s="34" t="s">
        <v>401</v>
      </c>
      <c r="H855" s="35">
        <v>213375</v>
      </c>
      <c r="I855" s="35">
        <v>213375</v>
      </c>
      <c r="J855" s="35">
        <v>213375</v>
      </c>
      <c r="K855" s="35">
        <v>0</v>
      </c>
      <c r="L855" s="35"/>
      <c r="M855" s="35"/>
      <c r="N855" s="35"/>
      <c r="O855" s="35"/>
      <c r="P855" s="35">
        <v>15276.0291</v>
      </c>
      <c r="Q855" s="36">
        <f t="shared" si="40"/>
        <v>0</v>
      </c>
      <c r="R855" s="36">
        <f t="shared" si="41"/>
        <v>7.1592403514938496</v>
      </c>
    </row>
    <row r="856" spans="1:18">
      <c r="B856" s="37" t="s">
        <v>27</v>
      </c>
      <c r="G856" s="38" t="s">
        <v>401</v>
      </c>
      <c r="H856" s="39">
        <v>213375</v>
      </c>
      <c r="I856" s="39">
        <v>213375</v>
      </c>
      <c r="J856" s="39">
        <v>213375</v>
      </c>
      <c r="K856" s="39">
        <v>0</v>
      </c>
      <c r="L856" s="39"/>
      <c r="M856" s="39"/>
      <c r="N856" s="39"/>
      <c r="O856" s="39"/>
      <c r="P856" s="39">
        <v>15276.0291</v>
      </c>
      <c r="Q856" s="40">
        <f t="shared" si="40"/>
        <v>0</v>
      </c>
      <c r="R856" s="40">
        <f t="shared" si="41"/>
        <v>7.1592403514938496</v>
      </c>
    </row>
    <row r="857" spans="1:18" ht="21">
      <c r="C857" s="37" t="s">
        <v>25</v>
      </c>
      <c r="G857" s="38" t="s">
        <v>402</v>
      </c>
      <c r="H857" s="39">
        <v>213375</v>
      </c>
      <c r="I857" s="39">
        <v>213375</v>
      </c>
      <c r="J857" s="39">
        <v>213375</v>
      </c>
      <c r="K857" s="39">
        <v>0</v>
      </c>
      <c r="L857" s="39"/>
      <c r="M857" s="39"/>
      <c r="N857" s="39"/>
      <c r="O857" s="39"/>
      <c r="P857" s="39">
        <v>15276.0291</v>
      </c>
      <c r="Q857" s="40">
        <f t="shared" si="40"/>
        <v>0</v>
      </c>
      <c r="R857" s="40">
        <f t="shared" si="41"/>
        <v>7.1592403514938496</v>
      </c>
    </row>
    <row r="858" spans="1:18" ht="31.5">
      <c r="D858" s="37" t="s">
        <v>92</v>
      </c>
      <c r="G858" s="38" t="s">
        <v>403</v>
      </c>
      <c r="H858" s="39">
        <v>213375</v>
      </c>
      <c r="I858" s="39">
        <v>213375</v>
      </c>
      <c r="J858" s="39">
        <v>213375</v>
      </c>
      <c r="K858" s="39">
        <v>0</v>
      </c>
      <c r="L858" s="39"/>
      <c r="M858" s="39"/>
      <c r="N858" s="39"/>
      <c r="O858" s="39"/>
      <c r="P858" s="39">
        <v>0</v>
      </c>
      <c r="Q858" s="40">
        <f t="shared" si="40"/>
        <v>0</v>
      </c>
      <c r="R858" s="40">
        <f t="shared" si="41"/>
        <v>0</v>
      </c>
    </row>
    <row r="859" spans="1:18" ht="31.5">
      <c r="D859" s="37" t="s">
        <v>94</v>
      </c>
      <c r="G859" s="38" t="s">
        <v>404</v>
      </c>
      <c r="H859" s="39">
        <v>0</v>
      </c>
      <c r="I859" s="39">
        <v>0</v>
      </c>
      <c r="J859" s="39">
        <v>0</v>
      </c>
      <c r="K859" s="39">
        <v>0</v>
      </c>
      <c r="L859" s="39"/>
      <c r="M859" s="39"/>
      <c r="N859" s="39"/>
      <c r="O859" s="39"/>
      <c r="P859" s="39">
        <v>15276.0291</v>
      </c>
      <c r="Q859" s="40">
        <f t="shared" si="40"/>
        <v>0</v>
      </c>
      <c r="R859" s="40">
        <f t="shared" si="41"/>
        <v>0</v>
      </c>
    </row>
    <row r="860" spans="1:18" ht="48">
      <c r="A860" s="25"/>
      <c r="B860" s="25"/>
      <c r="C860" s="25"/>
      <c r="D860" s="25"/>
      <c r="E860" s="25"/>
      <c r="F860" s="25"/>
      <c r="G860" s="26" t="s">
        <v>405</v>
      </c>
      <c r="H860" s="27">
        <v>286263</v>
      </c>
      <c r="I860" s="27">
        <v>286263</v>
      </c>
      <c r="J860" s="27">
        <v>286263</v>
      </c>
      <c r="K860" s="27">
        <v>0</v>
      </c>
      <c r="L860" s="27"/>
      <c r="M860" s="27"/>
      <c r="N860" s="27"/>
      <c r="O860" s="27"/>
      <c r="P860" s="27">
        <v>0</v>
      </c>
      <c r="Q860" s="28"/>
      <c r="R860" s="28"/>
    </row>
    <row r="861" spans="1:18" ht="21">
      <c r="A861" s="29"/>
      <c r="B861" s="29"/>
      <c r="C861" s="29"/>
      <c r="D861" s="29"/>
      <c r="E861" s="29"/>
      <c r="F861" s="29"/>
      <c r="G861" s="30" t="s">
        <v>406</v>
      </c>
      <c r="H861" s="31">
        <v>286263</v>
      </c>
      <c r="I861" s="31">
        <v>286263</v>
      </c>
      <c r="J861" s="31">
        <v>286263</v>
      </c>
      <c r="K861" s="31">
        <v>0</v>
      </c>
      <c r="L861" s="31">
        <v>286263</v>
      </c>
      <c r="M861" s="31">
        <v>0</v>
      </c>
      <c r="N861" s="31">
        <v>0</v>
      </c>
      <c r="O861" s="31">
        <f t="shared" ref="O861:O869" si="42">N861-P861</f>
        <v>0</v>
      </c>
      <c r="P861" s="31">
        <v>0</v>
      </c>
      <c r="Q861" s="32">
        <f t="shared" ref="Q861:Q869" si="43">IF(K861=0,0,P861/K861*100)</f>
        <v>0</v>
      </c>
      <c r="R861" s="32">
        <f t="shared" ref="R861:R869" si="44">IF(J861=0,0,P861/J861*100)</f>
        <v>0</v>
      </c>
    </row>
    <row r="862" spans="1:18">
      <c r="A862" s="33" t="s">
        <v>94</v>
      </c>
      <c r="B862" s="33"/>
      <c r="C862" s="33"/>
      <c r="D862" s="33"/>
      <c r="E862" s="33"/>
      <c r="F862" s="33"/>
      <c r="G862" s="34" t="s">
        <v>361</v>
      </c>
      <c r="H862" s="35">
        <v>286263</v>
      </c>
      <c r="I862" s="35">
        <v>286263</v>
      </c>
      <c r="J862" s="35">
        <v>286263</v>
      </c>
      <c r="K862" s="35">
        <v>0</v>
      </c>
      <c r="L862" s="35">
        <v>286263</v>
      </c>
      <c r="M862" s="35">
        <v>0</v>
      </c>
      <c r="N862" s="35">
        <v>0</v>
      </c>
      <c r="O862" s="35">
        <f t="shared" si="42"/>
        <v>0</v>
      </c>
      <c r="P862" s="35">
        <v>0</v>
      </c>
      <c r="Q862" s="36">
        <f t="shared" si="43"/>
        <v>0</v>
      </c>
      <c r="R862" s="36">
        <f t="shared" si="44"/>
        <v>0</v>
      </c>
    </row>
    <row r="863" spans="1:18">
      <c r="B863" s="37" t="s">
        <v>199</v>
      </c>
      <c r="G863" s="38" t="s">
        <v>361</v>
      </c>
      <c r="H863" s="39">
        <v>286263</v>
      </c>
      <c r="I863" s="39">
        <v>286263</v>
      </c>
      <c r="J863" s="39">
        <v>286263</v>
      </c>
      <c r="K863" s="39">
        <v>0</v>
      </c>
      <c r="L863" s="39">
        <v>286263</v>
      </c>
      <c r="M863" s="39">
        <v>0</v>
      </c>
      <c r="N863" s="39">
        <v>0</v>
      </c>
      <c r="O863" s="39">
        <f t="shared" si="42"/>
        <v>0</v>
      </c>
      <c r="P863" s="39">
        <v>0</v>
      </c>
      <c r="Q863" s="40">
        <f t="shared" si="43"/>
        <v>0</v>
      </c>
      <c r="R863" s="40">
        <f t="shared" si="44"/>
        <v>0</v>
      </c>
    </row>
    <row r="864" spans="1:18" ht="21">
      <c r="C864" s="37" t="s">
        <v>149</v>
      </c>
      <c r="G864" s="38" t="s">
        <v>169</v>
      </c>
      <c r="H864" s="39">
        <v>286263</v>
      </c>
      <c r="I864" s="39">
        <v>286263</v>
      </c>
      <c r="J864" s="39">
        <v>286263</v>
      </c>
      <c r="K864" s="39">
        <v>0</v>
      </c>
      <c r="L864" s="39">
        <v>286263</v>
      </c>
      <c r="M864" s="39">
        <v>0</v>
      </c>
      <c r="N864" s="39">
        <v>0</v>
      </c>
      <c r="O864" s="39">
        <f t="shared" si="42"/>
        <v>0</v>
      </c>
      <c r="P864" s="39">
        <v>0</v>
      </c>
      <c r="Q864" s="40">
        <f t="shared" si="43"/>
        <v>0</v>
      </c>
      <c r="R864" s="40">
        <f t="shared" si="44"/>
        <v>0</v>
      </c>
    </row>
    <row r="865" spans="1:18" ht="21">
      <c r="D865" s="37" t="s">
        <v>407</v>
      </c>
      <c r="G865" s="38" t="s">
        <v>408</v>
      </c>
      <c r="H865" s="39">
        <v>286263</v>
      </c>
      <c r="I865" s="39">
        <v>286263</v>
      </c>
      <c r="J865" s="39">
        <v>286263</v>
      </c>
      <c r="K865" s="39">
        <v>0</v>
      </c>
      <c r="L865" s="39">
        <v>286263</v>
      </c>
      <c r="M865" s="39">
        <v>0</v>
      </c>
      <c r="N865" s="39">
        <v>0</v>
      </c>
      <c r="O865" s="39">
        <f t="shared" si="42"/>
        <v>0</v>
      </c>
      <c r="P865" s="39">
        <v>0</v>
      </c>
      <c r="Q865" s="40">
        <f t="shared" si="43"/>
        <v>0</v>
      </c>
      <c r="R865" s="40">
        <f t="shared" si="44"/>
        <v>0</v>
      </c>
    </row>
    <row r="866" spans="1:18">
      <c r="E866" s="37" t="s">
        <v>141</v>
      </c>
      <c r="G866" s="38" t="s">
        <v>142</v>
      </c>
      <c r="H866" s="39">
        <v>0</v>
      </c>
      <c r="I866" s="39">
        <v>0</v>
      </c>
      <c r="J866" s="39">
        <v>10918</v>
      </c>
      <c r="K866" s="39">
        <v>0</v>
      </c>
      <c r="L866" s="39">
        <v>10918</v>
      </c>
      <c r="M866" s="39">
        <v>0</v>
      </c>
      <c r="N866" s="39">
        <v>0</v>
      </c>
      <c r="O866" s="39">
        <f t="shared" si="42"/>
        <v>0</v>
      </c>
      <c r="P866" s="39">
        <v>0</v>
      </c>
      <c r="Q866" s="40">
        <f t="shared" si="43"/>
        <v>0</v>
      </c>
      <c r="R866" s="40">
        <f t="shared" si="44"/>
        <v>0</v>
      </c>
    </row>
    <row r="867" spans="1:18" ht="31.5">
      <c r="F867" s="37" t="s">
        <v>409</v>
      </c>
      <c r="G867" s="38" t="s">
        <v>410</v>
      </c>
      <c r="H867" s="39">
        <v>0</v>
      </c>
      <c r="I867" s="39">
        <v>0</v>
      </c>
      <c r="J867" s="39">
        <v>10918</v>
      </c>
      <c r="K867" s="39">
        <v>0</v>
      </c>
      <c r="L867" s="39">
        <v>10918</v>
      </c>
      <c r="M867" s="39">
        <v>0</v>
      </c>
      <c r="N867" s="39">
        <v>0</v>
      </c>
      <c r="O867" s="39">
        <f t="shared" si="42"/>
        <v>0</v>
      </c>
      <c r="P867" s="39">
        <v>0</v>
      </c>
      <c r="Q867" s="40">
        <f t="shared" si="43"/>
        <v>0</v>
      </c>
      <c r="R867" s="40">
        <f t="shared" si="44"/>
        <v>0</v>
      </c>
    </row>
    <row r="868" spans="1:18" ht="21">
      <c r="E868" s="37" t="s">
        <v>232</v>
      </c>
      <c r="G868" s="38" t="s">
        <v>233</v>
      </c>
      <c r="H868" s="39">
        <v>0</v>
      </c>
      <c r="I868" s="39">
        <v>0</v>
      </c>
      <c r="J868" s="39">
        <v>275345</v>
      </c>
      <c r="K868" s="39">
        <v>0</v>
      </c>
      <c r="L868" s="39">
        <v>275345</v>
      </c>
      <c r="M868" s="39">
        <v>0</v>
      </c>
      <c r="N868" s="39">
        <v>0</v>
      </c>
      <c r="O868" s="39">
        <f t="shared" si="42"/>
        <v>0</v>
      </c>
      <c r="P868" s="39">
        <v>0</v>
      </c>
      <c r="Q868" s="40">
        <f t="shared" si="43"/>
        <v>0</v>
      </c>
      <c r="R868" s="40">
        <f t="shared" si="44"/>
        <v>0</v>
      </c>
    </row>
    <row r="869" spans="1:18" ht="31.5">
      <c r="F869" s="37" t="s">
        <v>409</v>
      </c>
      <c r="G869" s="38" t="s">
        <v>410</v>
      </c>
      <c r="H869" s="39">
        <v>0</v>
      </c>
      <c r="I869" s="39">
        <v>0</v>
      </c>
      <c r="J869" s="39">
        <v>275345</v>
      </c>
      <c r="K869" s="39">
        <v>0</v>
      </c>
      <c r="L869" s="39">
        <v>275345</v>
      </c>
      <c r="M869" s="39">
        <v>0</v>
      </c>
      <c r="N869" s="39">
        <v>0</v>
      </c>
      <c r="O869" s="39">
        <f t="shared" si="42"/>
        <v>0</v>
      </c>
      <c r="P869" s="39">
        <v>0</v>
      </c>
      <c r="Q869" s="40">
        <f t="shared" si="43"/>
        <v>0</v>
      </c>
      <c r="R869" s="40">
        <f t="shared" si="44"/>
        <v>0</v>
      </c>
    </row>
    <row r="870" spans="1:18" ht="24">
      <c r="A870" s="25"/>
      <c r="B870" s="25"/>
      <c r="C870" s="25"/>
      <c r="D870" s="25"/>
      <c r="E870" s="25"/>
      <c r="F870" s="25"/>
      <c r="G870" s="26" t="s">
        <v>411</v>
      </c>
      <c r="H870" s="27">
        <v>1727205</v>
      </c>
      <c r="I870" s="27">
        <v>841872.8</v>
      </c>
      <c r="J870" s="27">
        <v>841872.8</v>
      </c>
      <c r="K870" s="27">
        <v>1990715.3</v>
      </c>
      <c r="L870" s="27"/>
      <c r="M870" s="27"/>
      <c r="N870" s="27"/>
      <c r="O870" s="27"/>
      <c r="P870" s="27">
        <v>3708317.2949999999</v>
      </c>
      <c r="Q870" s="28"/>
      <c r="R870" s="28"/>
    </row>
    <row r="871" spans="1:18" ht="48">
      <c r="A871" s="25"/>
      <c r="B871" s="25"/>
      <c r="C871" s="25"/>
      <c r="D871" s="25"/>
      <c r="E871" s="25"/>
      <c r="F871" s="25"/>
      <c r="G871" s="26" t="s">
        <v>412</v>
      </c>
      <c r="H871" s="27">
        <v>-1727205</v>
      </c>
      <c r="I871" s="27">
        <v>-841872.8</v>
      </c>
      <c r="J871" s="27">
        <v>-841872.8</v>
      </c>
      <c r="K871" s="27">
        <v>-1990715.3</v>
      </c>
      <c r="L871" s="27"/>
      <c r="M871" s="27"/>
      <c r="N871" s="27"/>
      <c r="O871" s="27"/>
      <c r="P871" s="27">
        <v>-3708317.2949999999</v>
      </c>
      <c r="Q871" s="28"/>
      <c r="R871" s="28"/>
    </row>
    <row r="872" spans="1:18">
      <c r="A872" s="29"/>
      <c r="B872" s="29"/>
      <c r="C872" s="29"/>
      <c r="D872" s="29"/>
      <c r="E872" s="29"/>
      <c r="F872" s="29"/>
      <c r="G872" s="30" t="s">
        <v>413</v>
      </c>
      <c r="H872" s="31">
        <v>1762254</v>
      </c>
      <c r="I872" s="31">
        <v>1762254</v>
      </c>
      <c r="J872" s="31">
        <v>1762254</v>
      </c>
      <c r="K872" s="31">
        <v>0</v>
      </c>
      <c r="L872" s="31"/>
      <c r="M872" s="31"/>
      <c r="N872" s="31"/>
      <c r="O872" s="31"/>
      <c r="P872" s="31">
        <v>0</v>
      </c>
      <c r="Q872" s="32">
        <f t="shared" ref="Q872:Q883" si="45">IF(K872=0,0,P872/K872*100)</f>
        <v>0</v>
      </c>
      <c r="R872" s="32">
        <f t="shared" ref="R872:R883" si="46">IF(J872=0,0,P872/J872*100)</f>
        <v>0</v>
      </c>
    </row>
    <row r="873" spans="1:18">
      <c r="A873" s="33" t="s">
        <v>90</v>
      </c>
      <c r="B873" s="33"/>
      <c r="C873" s="33"/>
      <c r="D873" s="33"/>
      <c r="E873" s="33"/>
      <c r="F873" s="33"/>
      <c r="G873" s="34" t="s">
        <v>414</v>
      </c>
      <c r="H873" s="35">
        <v>1762254</v>
      </c>
      <c r="I873" s="35">
        <v>1762254</v>
      </c>
      <c r="J873" s="35">
        <v>1762254</v>
      </c>
      <c r="K873" s="35">
        <v>0</v>
      </c>
      <c r="L873" s="35"/>
      <c r="M873" s="35"/>
      <c r="N873" s="35"/>
      <c r="O873" s="35"/>
      <c r="P873" s="35">
        <v>0</v>
      </c>
      <c r="Q873" s="36">
        <f t="shared" si="45"/>
        <v>0</v>
      </c>
      <c r="R873" s="36">
        <f t="shared" si="46"/>
        <v>0</v>
      </c>
    </row>
    <row r="874" spans="1:18">
      <c r="B874" s="37" t="s">
        <v>27</v>
      </c>
      <c r="G874" s="38" t="s">
        <v>415</v>
      </c>
      <c r="H874" s="39">
        <v>1762254</v>
      </c>
      <c r="I874" s="39">
        <v>1762254</v>
      </c>
      <c r="J874" s="39">
        <v>1762254</v>
      </c>
      <c r="K874" s="39">
        <v>0</v>
      </c>
      <c r="L874" s="39"/>
      <c r="M874" s="39"/>
      <c r="N874" s="39"/>
      <c r="O874" s="39"/>
      <c r="P874" s="39">
        <v>0</v>
      </c>
      <c r="Q874" s="40">
        <f t="shared" si="45"/>
        <v>0</v>
      </c>
      <c r="R874" s="40">
        <f t="shared" si="46"/>
        <v>0</v>
      </c>
    </row>
    <row r="875" spans="1:18">
      <c r="C875" s="37" t="s">
        <v>29</v>
      </c>
      <c r="G875" s="38" t="s">
        <v>416</v>
      </c>
      <c r="H875" s="39">
        <v>1762254</v>
      </c>
      <c r="I875" s="39">
        <v>1762254</v>
      </c>
      <c r="J875" s="39">
        <v>1762254</v>
      </c>
      <c r="K875" s="39">
        <v>0</v>
      </c>
      <c r="L875" s="39"/>
      <c r="M875" s="39"/>
      <c r="N875" s="39"/>
      <c r="O875" s="39"/>
      <c r="P875" s="39">
        <v>0</v>
      </c>
      <c r="Q875" s="40">
        <f t="shared" si="45"/>
        <v>0</v>
      </c>
      <c r="R875" s="40">
        <f t="shared" si="46"/>
        <v>0</v>
      </c>
    </row>
    <row r="876" spans="1:18" ht="31.5">
      <c r="D876" s="37" t="s">
        <v>35</v>
      </c>
      <c r="G876" s="38" t="s">
        <v>417</v>
      </c>
      <c r="H876" s="39">
        <v>1762254</v>
      </c>
      <c r="I876" s="39">
        <v>1762254</v>
      </c>
      <c r="J876" s="39">
        <v>1762254</v>
      </c>
      <c r="K876" s="39">
        <v>0</v>
      </c>
      <c r="L876" s="39"/>
      <c r="M876" s="39"/>
      <c r="N876" s="39"/>
      <c r="O876" s="39"/>
      <c r="P876" s="39">
        <v>0</v>
      </c>
      <c r="Q876" s="40">
        <f t="shared" si="45"/>
        <v>0</v>
      </c>
      <c r="R876" s="40">
        <f t="shared" si="46"/>
        <v>0</v>
      </c>
    </row>
    <row r="877" spans="1:18">
      <c r="A877" s="29"/>
      <c r="B877" s="29"/>
      <c r="C877" s="29"/>
      <c r="D877" s="29"/>
      <c r="E877" s="29"/>
      <c r="F877" s="29"/>
      <c r="G877" s="30" t="s">
        <v>418</v>
      </c>
      <c r="H877" s="31">
        <v>3489459</v>
      </c>
      <c r="I877" s="31">
        <v>3489459</v>
      </c>
      <c r="J877" s="31">
        <v>3489459</v>
      </c>
      <c r="K877" s="31">
        <v>2508305</v>
      </c>
      <c r="L877" s="31">
        <v>3489459</v>
      </c>
      <c r="M877" s="31">
        <v>0</v>
      </c>
      <c r="N877" s="31">
        <v>2508305</v>
      </c>
      <c r="O877" s="31">
        <f t="shared" ref="O877:O883" si="47">N877-P877</f>
        <v>0</v>
      </c>
      <c r="P877" s="31">
        <v>2508305</v>
      </c>
      <c r="Q877" s="32">
        <f t="shared" si="45"/>
        <v>100</v>
      </c>
      <c r="R877" s="32">
        <f t="shared" si="46"/>
        <v>71.882346231894402</v>
      </c>
    </row>
    <row r="878" spans="1:18">
      <c r="A878" s="33" t="s">
        <v>419</v>
      </c>
      <c r="B878" s="33"/>
      <c r="C878" s="33"/>
      <c r="D878" s="33"/>
      <c r="E878" s="33"/>
      <c r="F878" s="33"/>
      <c r="G878" s="34" t="s">
        <v>420</v>
      </c>
      <c r="H878" s="35">
        <v>3489459</v>
      </c>
      <c r="I878" s="35">
        <v>3489459</v>
      </c>
      <c r="J878" s="35">
        <v>3489459</v>
      </c>
      <c r="K878" s="35">
        <v>2508305</v>
      </c>
      <c r="L878" s="35">
        <v>3489459</v>
      </c>
      <c r="M878" s="35">
        <v>0</v>
      </c>
      <c r="N878" s="35">
        <v>2508305</v>
      </c>
      <c r="O878" s="35">
        <f t="shared" si="47"/>
        <v>0</v>
      </c>
      <c r="P878" s="35">
        <v>2508305</v>
      </c>
      <c r="Q878" s="36">
        <f t="shared" si="45"/>
        <v>100</v>
      </c>
      <c r="R878" s="36">
        <f t="shared" si="46"/>
        <v>71.882346231894402</v>
      </c>
    </row>
    <row r="879" spans="1:18">
      <c r="B879" s="37" t="s">
        <v>25</v>
      </c>
      <c r="G879" s="38" t="s">
        <v>420</v>
      </c>
      <c r="H879" s="39">
        <v>3489459</v>
      </c>
      <c r="I879" s="39">
        <v>3489459</v>
      </c>
      <c r="J879" s="39">
        <v>3489459</v>
      </c>
      <c r="K879" s="39">
        <v>2508305</v>
      </c>
      <c r="L879" s="39">
        <v>3489459</v>
      </c>
      <c r="M879" s="39">
        <v>0</v>
      </c>
      <c r="N879" s="39">
        <v>2508305</v>
      </c>
      <c r="O879" s="39">
        <f t="shared" si="47"/>
        <v>0</v>
      </c>
      <c r="P879" s="39">
        <v>2508305</v>
      </c>
      <c r="Q879" s="40">
        <f t="shared" si="45"/>
        <v>100</v>
      </c>
      <c r="R879" s="40">
        <f t="shared" si="46"/>
        <v>71.882346231894402</v>
      </c>
    </row>
    <row r="880" spans="1:18" ht="21">
      <c r="C880" s="37" t="s">
        <v>191</v>
      </c>
      <c r="G880" s="38" t="s">
        <v>192</v>
      </c>
      <c r="H880" s="39">
        <v>3489459</v>
      </c>
      <c r="I880" s="39">
        <v>3489459</v>
      </c>
      <c r="J880" s="39">
        <v>3489459</v>
      </c>
      <c r="K880" s="39">
        <v>2508305</v>
      </c>
      <c r="L880" s="39">
        <v>3489459</v>
      </c>
      <c r="M880" s="39">
        <v>0</v>
      </c>
      <c r="N880" s="39">
        <v>2508305</v>
      </c>
      <c r="O880" s="39">
        <f t="shared" si="47"/>
        <v>0</v>
      </c>
      <c r="P880" s="39">
        <v>2508305</v>
      </c>
      <c r="Q880" s="40">
        <f t="shared" si="45"/>
        <v>100</v>
      </c>
      <c r="R880" s="40">
        <f t="shared" si="46"/>
        <v>71.882346231894402</v>
      </c>
    </row>
    <row r="881" spans="1:18" ht="31.5">
      <c r="D881" s="37" t="s">
        <v>197</v>
      </c>
      <c r="G881" s="38" t="s">
        <v>421</v>
      </c>
      <c r="H881" s="39">
        <v>3489459</v>
      </c>
      <c r="I881" s="39">
        <v>3489459</v>
      </c>
      <c r="J881" s="39">
        <v>3489459</v>
      </c>
      <c r="K881" s="39">
        <v>2508305</v>
      </c>
      <c r="L881" s="39">
        <v>3489459</v>
      </c>
      <c r="M881" s="39">
        <v>0</v>
      </c>
      <c r="N881" s="39">
        <v>2508305</v>
      </c>
      <c r="O881" s="39">
        <f t="shared" si="47"/>
        <v>0</v>
      </c>
      <c r="P881" s="39">
        <v>2508305</v>
      </c>
      <c r="Q881" s="40">
        <f t="shared" si="45"/>
        <v>100</v>
      </c>
      <c r="R881" s="40">
        <f t="shared" si="46"/>
        <v>71.882346231894402</v>
      </c>
    </row>
    <row r="882" spans="1:18">
      <c r="E882" s="37" t="s">
        <v>141</v>
      </c>
      <c r="G882" s="38" t="s">
        <v>142</v>
      </c>
      <c r="H882" s="39">
        <v>0</v>
      </c>
      <c r="I882" s="39">
        <v>0</v>
      </c>
      <c r="J882" s="39">
        <v>3489459</v>
      </c>
      <c r="K882" s="39">
        <v>2508305</v>
      </c>
      <c r="L882" s="39">
        <v>3489459</v>
      </c>
      <c r="M882" s="39">
        <v>0</v>
      </c>
      <c r="N882" s="39">
        <v>2508305</v>
      </c>
      <c r="O882" s="39">
        <f t="shared" si="47"/>
        <v>0</v>
      </c>
      <c r="P882" s="39">
        <v>2508305</v>
      </c>
      <c r="Q882" s="40">
        <f t="shared" si="45"/>
        <v>100</v>
      </c>
      <c r="R882" s="40">
        <f t="shared" si="46"/>
        <v>71.882346231894402</v>
      </c>
    </row>
    <row r="883" spans="1:18" ht="21">
      <c r="F883" s="37" t="s">
        <v>422</v>
      </c>
      <c r="G883" s="38" t="s">
        <v>423</v>
      </c>
      <c r="H883" s="39">
        <v>0</v>
      </c>
      <c r="I883" s="39">
        <v>0</v>
      </c>
      <c r="J883" s="39">
        <v>3489459</v>
      </c>
      <c r="K883" s="39">
        <v>2508305</v>
      </c>
      <c r="L883" s="39">
        <v>3489459</v>
      </c>
      <c r="M883" s="39">
        <v>0</v>
      </c>
      <c r="N883" s="39">
        <v>2508305</v>
      </c>
      <c r="O883" s="39">
        <f t="shared" si="47"/>
        <v>0</v>
      </c>
      <c r="P883" s="39">
        <v>2508305</v>
      </c>
      <c r="Q883" s="40">
        <f t="shared" si="45"/>
        <v>100</v>
      </c>
      <c r="R883" s="40">
        <f t="shared" si="46"/>
        <v>71.882346231894402</v>
      </c>
    </row>
    <row r="884" spans="1:18" ht="21">
      <c r="A884" s="29"/>
      <c r="B884" s="29"/>
      <c r="C884" s="29"/>
      <c r="D884" s="29"/>
      <c r="E884" s="29"/>
      <c r="F884" s="29"/>
      <c r="G884" s="30" t="s">
        <v>424</v>
      </c>
      <c r="H884" s="31">
        <v>0</v>
      </c>
      <c r="I884" s="31">
        <v>885332.2</v>
      </c>
      <c r="J884" s="31">
        <v>885332.2</v>
      </c>
      <c r="K884" s="31">
        <v>517589.7</v>
      </c>
      <c r="L884" s="31"/>
      <c r="M884" s="31"/>
      <c r="N884" s="31"/>
      <c r="O884" s="31"/>
      <c r="P884" s="31">
        <v>-1200012.2949999999</v>
      </c>
      <c r="Q884" s="32"/>
      <c r="R884" s="32"/>
    </row>
    <row r="885" spans="1:18" ht="24">
      <c r="A885" s="25"/>
      <c r="B885" s="25"/>
      <c r="C885" s="25"/>
      <c r="D885" s="25"/>
      <c r="E885" s="25"/>
      <c r="F885" s="25"/>
      <c r="G885" s="26" t="s">
        <v>425</v>
      </c>
      <c r="H885" s="27"/>
      <c r="I885" s="27"/>
      <c r="J885" s="27"/>
      <c r="K885" s="27"/>
      <c r="L885" s="27"/>
      <c r="M885" s="27"/>
      <c r="N885" s="27"/>
      <c r="O885" s="27"/>
      <c r="P885" s="27"/>
      <c r="Q885" s="28"/>
      <c r="R885" s="28"/>
    </row>
    <row r="886" spans="1:18" ht="21">
      <c r="A886" s="29"/>
      <c r="B886" s="29"/>
      <c r="C886" s="29"/>
      <c r="D886" s="29"/>
      <c r="E886" s="29"/>
      <c r="F886" s="29"/>
      <c r="G886" s="30" t="s">
        <v>426</v>
      </c>
      <c r="H886" s="31"/>
      <c r="I886" s="31"/>
      <c r="J886" s="31"/>
      <c r="K886" s="31"/>
      <c r="L886" s="31"/>
      <c r="M886" s="31"/>
      <c r="N886" s="31"/>
      <c r="O886" s="31"/>
      <c r="P886" s="31">
        <v>1441205.7731999999</v>
      </c>
      <c r="Q886" s="32"/>
      <c r="R886" s="32"/>
    </row>
    <row r="887" spans="1:18" ht="21">
      <c r="A887" s="29"/>
      <c r="B887" s="29"/>
      <c r="C887" s="29"/>
      <c r="D887" s="29"/>
      <c r="E887" s="29"/>
      <c r="F887" s="29"/>
      <c r="G887" s="30" t="s">
        <v>427</v>
      </c>
      <c r="H887" s="31"/>
      <c r="I887" s="31"/>
      <c r="J887" s="31"/>
      <c r="K887" s="31"/>
      <c r="L887" s="31"/>
      <c r="M887" s="31"/>
      <c r="N887" s="31"/>
      <c r="O887" s="31"/>
      <c r="P887" s="31">
        <v>2641218.068</v>
      </c>
      <c r="Q887" s="32"/>
      <c r="R887" s="32"/>
    </row>
    <row r="891" spans="1:18" ht="12">
      <c r="A891" s="41"/>
      <c r="B891" s="42"/>
      <c r="C891" s="42"/>
      <c r="D891" s="42"/>
      <c r="E891" s="42"/>
      <c r="F891" s="42"/>
      <c r="G891" s="43"/>
      <c r="H891" s="43"/>
      <c r="I891" s="43"/>
      <c r="J891" s="43"/>
      <c r="K891" s="43"/>
      <c r="L891" s="43"/>
      <c r="M891" s="43"/>
      <c r="N891" s="43"/>
      <c r="O891" s="43"/>
    </row>
  </sheetData>
  <mergeCells count="13">
    <mergeCell ref="N7:N8"/>
    <mergeCell ref="O7:O8"/>
    <mergeCell ref="P7:P8"/>
    <mergeCell ref="R7:R8"/>
    <mergeCell ref="Q7:Q8"/>
    <mergeCell ref="A9:F9"/>
    <mergeCell ref="A7:F8"/>
    <mergeCell ref="J7:J8"/>
    <mergeCell ref="M7:M8"/>
    <mergeCell ref="G7:G8"/>
    <mergeCell ref="H7:H8"/>
    <mergeCell ref="I7:I8"/>
    <mergeCell ref="K7:L7"/>
  </mergeCells>
  <phoneticPr fontId="0" type="noConversion"/>
  <printOptions horizontalCentered="1"/>
  <pageMargins left="0.19685039370078741" right="0.19685039370078741" top="0.78740157480314965" bottom="0.35433070866141736" header="0.39370078740157483" footer="0.19685039370078741"/>
  <pageSetup paperSize="9" scale="83" fitToHeight="0" orientation="landscape" r:id="rId1"/>
  <headerFooter alignWithMargins="0">
    <oddHeader>&amp;L&amp;",курсив"&amp;6 Отчет об исполнении с обяз.(прил 1)&amp;R&amp;",курсив"&amp;6 04.04.2022 16:44:28</oddHeader>
    <oddFooter>&amp;R&amp;8&amp;С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Отчет</vt:lpstr>
      <vt:lpstr>Отчет!Заголовки_для_печати</vt:lpstr>
    </vt:vector>
  </TitlesOfParts>
  <Company>RR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</dc:creator>
  <cp:lastModifiedBy>Admin</cp:lastModifiedBy>
  <cp:lastPrinted>2005-07-07T05:40:05Z</cp:lastPrinted>
  <dcterms:created xsi:type="dcterms:W3CDTF">2003-05-20T10:03:43Z</dcterms:created>
  <dcterms:modified xsi:type="dcterms:W3CDTF">2022-04-11T08:53:24Z</dcterms:modified>
</cp:coreProperties>
</file>